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aniel\Dropbox\2011 Census - Community Planning (1)\South Lakeland\"/>
    </mc:Choice>
  </mc:AlternateContent>
  <workbookProtection workbookAlgorithmName="SHA-512" workbookHashValue="ePeAjp4t+ClnkoevxbHGjB6BO9KKderiVs4nufPjnNrxVlGrZMLlDyU+PsWq9XwvX2wVvoS55tQAez9cgmhuSA==" workbookSaltValue="9mWexylgzN72cgDwagKHaQ==" workbookSpinCount="100000" lockStructure="1"/>
  <bookViews>
    <workbookView xWindow="-90" yWindow="870" windowWidth="20730" windowHeight="5325" firstSheet="2" activeTab="2"/>
  </bookViews>
  <sheets>
    <sheet name="data" sheetId="1" state="veryHidden" r:id="rId1"/>
    <sheet name="Sheet2" sheetId="2" state="veryHidden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AE4" i="3" l="1"/>
  <c r="AC4" i="3"/>
  <c r="AD4" i="3"/>
  <c r="AB4" i="3"/>
  <c r="Z4" i="3"/>
  <c r="AA4" i="3"/>
  <c r="I4" i="3"/>
  <c r="T4" i="3"/>
  <c r="U4" i="3"/>
  <c r="V4" i="3"/>
  <c r="W4" i="3"/>
  <c r="X4" i="3"/>
  <c r="Y4" i="3"/>
  <c r="S4" i="3"/>
  <c r="N4" i="3"/>
  <c r="O4" i="3"/>
  <c r="P4" i="3"/>
  <c r="Q4" i="3"/>
  <c r="R4" i="3"/>
  <c r="M4" i="3"/>
  <c r="C2" i="2" l="1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1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579" i="2"/>
  <c r="A580" i="2"/>
  <c r="A581" i="2"/>
  <c r="A582" i="2"/>
  <c r="A583" i="2"/>
  <c r="A584" i="2"/>
  <c r="A585" i="2"/>
  <c r="A586" i="2"/>
  <c r="A587" i="2"/>
  <c r="A588" i="2"/>
  <c r="A589" i="2"/>
  <c r="A590" i="2"/>
  <c r="A591" i="2"/>
  <c r="A592" i="2"/>
  <c r="A593" i="2"/>
  <c r="A594" i="2"/>
  <c r="A595" i="2"/>
  <c r="A596" i="2"/>
  <c r="A597" i="2"/>
  <c r="A598" i="2"/>
  <c r="A599" i="2"/>
  <c r="A600" i="2"/>
  <c r="A2" i="2"/>
  <c r="A3" i="2"/>
  <c r="A4" i="2"/>
  <c r="A5" i="2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" i="2"/>
  <c r="B2" i="2"/>
  <c r="B3" i="2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1" i="2"/>
  <c r="F8" i="3" l="1" a="1"/>
  <c r="F8" i="3" s="1"/>
  <c r="F12" i="3" a="1"/>
  <c r="F12" i="3" s="1"/>
  <c r="F16" i="3" a="1"/>
  <c r="F16" i="3" s="1"/>
  <c r="F20" i="3" a="1"/>
  <c r="F20" i="3" s="1"/>
  <c r="F24" i="3" a="1"/>
  <c r="F24" i="3" s="1"/>
  <c r="F28" i="3" a="1"/>
  <c r="F28" i="3" s="1"/>
  <c r="F32" i="3" a="1"/>
  <c r="F32" i="3" s="1"/>
  <c r="F36" i="3" a="1"/>
  <c r="F36" i="3" s="1"/>
  <c r="F40" i="3" a="1"/>
  <c r="F40" i="3" s="1"/>
  <c r="F44" i="3" a="1"/>
  <c r="F44" i="3" s="1"/>
  <c r="F48" i="3" a="1"/>
  <c r="F48" i="3" s="1"/>
  <c r="F52" i="3" a="1"/>
  <c r="F52" i="3" s="1"/>
  <c r="F56" i="3" a="1"/>
  <c r="F56" i="3" s="1"/>
  <c r="F60" i="3" a="1"/>
  <c r="F60" i="3" s="1"/>
  <c r="F64" i="3" a="1"/>
  <c r="F64" i="3" s="1"/>
  <c r="F68" i="3" a="1"/>
  <c r="F68" i="3" s="1"/>
  <c r="F72" i="3" a="1"/>
  <c r="F72" i="3" s="1"/>
  <c r="F76" i="3" a="1"/>
  <c r="F76" i="3" s="1"/>
  <c r="F80" i="3" a="1"/>
  <c r="F80" i="3" s="1"/>
  <c r="F84" i="3" a="1"/>
  <c r="F84" i="3" s="1"/>
  <c r="F88" i="3" a="1"/>
  <c r="F88" i="3" s="1"/>
  <c r="F92" i="3" a="1"/>
  <c r="F92" i="3" s="1"/>
  <c r="F96" i="3" a="1"/>
  <c r="F96" i="3" s="1"/>
  <c r="F100" i="3" a="1"/>
  <c r="F100" i="3" s="1"/>
  <c r="F104" i="3" a="1"/>
  <c r="F104" i="3" s="1"/>
  <c r="F108" i="3" a="1"/>
  <c r="F108" i="3" s="1"/>
  <c r="F112" i="3" a="1"/>
  <c r="F112" i="3" s="1"/>
  <c r="F116" i="3" a="1"/>
  <c r="F116" i="3" s="1"/>
  <c r="F120" i="3" a="1"/>
  <c r="F120" i="3" s="1"/>
  <c r="F124" i="3" a="1"/>
  <c r="F124" i="3" s="1"/>
  <c r="F128" i="3" a="1"/>
  <c r="F128" i="3" s="1"/>
  <c r="F132" i="3" a="1"/>
  <c r="F132" i="3" s="1"/>
  <c r="F136" i="3" a="1"/>
  <c r="F136" i="3" s="1"/>
  <c r="F140" i="3" a="1"/>
  <c r="F140" i="3" s="1"/>
  <c r="F144" i="3" a="1"/>
  <c r="F144" i="3" s="1"/>
  <c r="F148" i="3" a="1"/>
  <c r="F148" i="3" s="1"/>
  <c r="F152" i="3" a="1"/>
  <c r="F152" i="3" s="1"/>
  <c r="F156" i="3" a="1"/>
  <c r="F156" i="3" s="1"/>
  <c r="F160" i="3" a="1"/>
  <c r="F160" i="3" s="1"/>
  <c r="F164" i="3" a="1"/>
  <c r="F164" i="3" s="1"/>
  <c r="F168" i="3" a="1"/>
  <c r="F168" i="3" s="1"/>
  <c r="F172" i="3" a="1"/>
  <c r="F172" i="3" s="1"/>
  <c r="F176" i="3" a="1"/>
  <c r="F176" i="3" s="1"/>
  <c r="F180" i="3" a="1"/>
  <c r="F180" i="3" s="1"/>
  <c r="F184" i="3" a="1"/>
  <c r="F184" i="3" s="1"/>
  <c r="F188" i="3" a="1"/>
  <c r="F188" i="3" s="1"/>
  <c r="F192" i="3" a="1"/>
  <c r="F192" i="3" s="1"/>
  <c r="F196" i="3" a="1"/>
  <c r="F196" i="3" s="1"/>
  <c r="F200" i="3" a="1"/>
  <c r="F200" i="3" s="1"/>
  <c r="F204" i="3" a="1"/>
  <c r="F204" i="3" s="1"/>
  <c r="F208" i="3" a="1"/>
  <c r="F208" i="3" s="1"/>
  <c r="F212" i="3" a="1"/>
  <c r="F212" i="3" s="1"/>
  <c r="F216" i="3" a="1"/>
  <c r="F216" i="3" s="1"/>
  <c r="F220" i="3" a="1"/>
  <c r="F220" i="3" s="1"/>
  <c r="F224" i="3" a="1"/>
  <c r="F224" i="3" s="1"/>
  <c r="F228" i="3" a="1"/>
  <c r="F228" i="3" s="1"/>
  <c r="F232" i="3" a="1"/>
  <c r="F232" i="3" s="1"/>
  <c r="F236" i="3" a="1"/>
  <c r="F236" i="3" s="1"/>
  <c r="F240" i="3" a="1"/>
  <c r="F240" i="3" s="1"/>
  <c r="F244" i="3" a="1"/>
  <c r="F244" i="3" s="1"/>
  <c r="F248" i="3" a="1"/>
  <c r="F248" i="3" s="1"/>
  <c r="F252" i="3" a="1"/>
  <c r="F252" i="3" s="1"/>
  <c r="F256" i="3" a="1"/>
  <c r="F256" i="3" s="1"/>
  <c r="F260" i="3" a="1"/>
  <c r="F260" i="3" s="1"/>
  <c r="F264" i="3" a="1"/>
  <c r="F264" i="3" s="1"/>
  <c r="F268" i="3" a="1"/>
  <c r="F268" i="3" s="1"/>
  <c r="F272" i="3" a="1"/>
  <c r="F272" i="3" s="1"/>
  <c r="F276" i="3" a="1"/>
  <c r="F276" i="3" s="1"/>
  <c r="F280" i="3" a="1"/>
  <c r="F280" i="3" s="1"/>
  <c r="F284" i="3" a="1"/>
  <c r="F284" i="3" s="1"/>
  <c r="F288" i="3" a="1"/>
  <c r="F288" i="3" s="1"/>
  <c r="F292" i="3" a="1"/>
  <c r="F292" i="3" s="1"/>
  <c r="F296" i="3" a="1"/>
  <c r="F296" i="3" s="1"/>
  <c r="F300" i="3" a="1"/>
  <c r="F300" i="3" s="1"/>
  <c r="E9" i="3" a="1"/>
  <c r="E9" i="3" s="1"/>
  <c r="E13" i="3" a="1"/>
  <c r="E13" i="3" s="1"/>
  <c r="E17" i="3" a="1"/>
  <c r="E17" i="3" s="1"/>
  <c r="E21" i="3" a="1"/>
  <c r="E21" i="3" s="1"/>
  <c r="E25" i="3" a="1"/>
  <c r="E25" i="3" s="1"/>
  <c r="E29" i="3" a="1"/>
  <c r="E29" i="3" s="1"/>
  <c r="E33" i="3" a="1"/>
  <c r="E33" i="3" s="1"/>
  <c r="E37" i="3" a="1"/>
  <c r="E37" i="3" s="1"/>
  <c r="E41" i="3" a="1"/>
  <c r="E41" i="3" s="1"/>
  <c r="E45" i="3" a="1"/>
  <c r="E45" i="3" s="1"/>
  <c r="E49" i="3" a="1"/>
  <c r="E49" i="3" s="1"/>
  <c r="E53" i="3" a="1"/>
  <c r="E53" i="3" s="1"/>
  <c r="E57" i="3" a="1"/>
  <c r="E57" i="3" s="1"/>
  <c r="E61" i="3" a="1"/>
  <c r="E61" i="3" s="1"/>
  <c r="E65" i="3" a="1"/>
  <c r="E65" i="3" s="1"/>
  <c r="E69" i="3" a="1"/>
  <c r="E69" i="3" s="1"/>
  <c r="E73" i="3" a="1"/>
  <c r="E73" i="3" s="1"/>
  <c r="E77" i="3" a="1"/>
  <c r="E77" i="3" s="1"/>
  <c r="E81" i="3" a="1"/>
  <c r="E81" i="3" s="1"/>
  <c r="E85" i="3" a="1"/>
  <c r="E85" i="3" s="1"/>
  <c r="E89" i="3" a="1"/>
  <c r="E89" i="3" s="1"/>
  <c r="E93" i="3" a="1"/>
  <c r="E93" i="3" s="1"/>
  <c r="E97" i="3" a="1"/>
  <c r="E97" i="3" s="1"/>
  <c r="E101" i="3" a="1"/>
  <c r="E101" i="3" s="1"/>
  <c r="E105" i="3" a="1"/>
  <c r="E105" i="3" s="1"/>
  <c r="E109" i="3" a="1"/>
  <c r="E109" i="3" s="1"/>
  <c r="E113" i="3" a="1"/>
  <c r="E113" i="3" s="1"/>
  <c r="E117" i="3" a="1"/>
  <c r="E117" i="3" s="1"/>
  <c r="E121" i="3" a="1"/>
  <c r="E121" i="3" s="1"/>
  <c r="E125" i="3" a="1"/>
  <c r="E125" i="3" s="1"/>
  <c r="E129" i="3" a="1"/>
  <c r="E129" i="3" s="1"/>
  <c r="E133" i="3" a="1"/>
  <c r="E133" i="3" s="1"/>
  <c r="E137" i="3" a="1"/>
  <c r="E137" i="3" s="1"/>
  <c r="E141" i="3" a="1"/>
  <c r="E141" i="3" s="1"/>
  <c r="E145" i="3" a="1"/>
  <c r="E145" i="3" s="1"/>
  <c r="E149" i="3" a="1"/>
  <c r="E149" i="3" s="1"/>
  <c r="E153" i="3" a="1"/>
  <c r="E153" i="3" s="1"/>
  <c r="E157" i="3" a="1"/>
  <c r="E157" i="3" s="1"/>
  <c r="E161" i="3" a="1"/>
  <c r="E161" i="3" s="1"/>
  <c r="E165" i="3" a="1"/>
  <c r="E165" i="3" s="1"/>
  <c r="E169" i="3" a="1"/>
  <c r="E169" i="3" s="1"/>
  <c r="E173" i="3" a="1"/>
  <c r="E173" i="3" s="1"/>
  <c r="E177" i="3" a="1"/>
  <c r="E177" i="3" s="1"/>
  <c r="E181" i="3" a="1"/>
  <c r="E181" i="3" s="1"/>
  <c r="E185" i="3" a="1"/>
  <c r="E185" i="3" s="1"/>
  <c r="E189" i="3" a="1"/>
  <c r="E189" i="3" s="1"/>
  <c r="E193" i="3" a="1"/>
  <c r="E193" i="3" s="1"/>
  <c r="E197" i="3" a="1"/>
  <c r="E197" i="3" s="1"/>
  <c r="E201" i="3" a="1"/>
  <c r="E201" i="3" s="1"/>
  <c r="E205" i="3" a="1"/>
  <c r="E205" i="3" s="1"/>
  <c r="E209" i="3" a="1"/>
  <c r="E209" i="3" s="1"/>
  <c r="E213" i="3" a="1"/>
  <c r="E213" i="3" s="1"/>
  <c r="E217" i="3" a="1"/>
  <c r="E217" i="3" s="1"/>
  <c r="E221" i="3" a="1"/>
  <c r="E221" i="3" s="1"/>
  <c r="E225" i="3" a="1"/>
  <c r="E225" i="3" s="1"/>
  <c r="E229" i="3" a="1"/>
  <c r="E229" i="3" s="1"/>
  <c r="E233" i="3" a="1"/>
  <c r="E233" i="3" s="1"/>
  <c r="E237" i="3" a="1"/>
  <c r="E237" i="3" s="1"/>
  <c r="E241" i="3" a="1"/>
  <c r="E241" i="3" s="1"/>
  <c r="E245" i="3" a="1"/>
  <c r="E245" i="3" s="1"/>
  <c r="E249" i="3" a="1"/>
  <c r="E249" i="3" s="1"/>
  <c r="E253" i="3" a="1"/>
  <c r="E253" i="3" s="1"/>
  <c r="E257" i="3" a="1"/>
  <c r="E257" i="3" s="1"/>
  <c r="E261" i="3" a="1"/>
  <c r="E261" i="3" s="1"/>
  <c r="E265" i="3" a="1"/>
  <c r="E265" i="3" s="1"/>
  <c r="E269" i="3" a="1"/>
  <c r="E269" i="3" s="1"/>
  <c r="E273" i="3" a="1"/>
  <c r="E273" i="3" s="1"/>
  <c r="E277" i="3" a="1"/>
  <c r="E277" i="3" s="1"/>
  <c r="E281" i="3" a="1"/>
  <c r="E281" i="3" s="1"/>
  <c r="E285" i="3" a="1"/>
  <c r="E285" i="3" s="1"/>
  <c r="E289" i="3" a="1"/>
  <c r="E289" i="3" s="1"/>
  <c r="E293" i="3" a="1"/>
  <c r="E293" i="3" s="1"/>
  <c r="E297" i="3" a="1"/>
  <c r="E297" i="3" s="1"/>
  <c r="E301" i="3" a="1"/>
  <c r="E301" i="3" s="1"/>
  <c r="F5" i="3" a="1"/>
  <c r="F5" i="3" s="1"/>
  <c r="F277" i="3" a="1"/>
  <c r="F277" i="3" s="1"/>
  <c r="F289" i="3" a="1"/>
  <c r="F289" i="3" s="1"/>
  <c r="F301" i="3" a="1"/>
  <c r="F301" i="3" s="1"/>
  <c r="E26" i="3" a="1"/>
  <c r="E26" i="3" s="1"/>
  <c r="E38" i="3" a="1"/>
  <c r="E38" i="3" s="1"/>
  <c r="E50" i="3" a="1"/>
  <c r="E50" i="3" s="1"/>
  <c r="E62" i="3" a="1"/>
  <c r="E62" i="3" s="1"/>
  <c r="E74" i="3" a="1"/>
  <c r="E74" i="3" s="1"/>
  <c r="E86" i="3" a="1"/>
  <c r="E86" i="3" s="1"/>
  <c r="E98" i="3" a="1"/>
  <c r="E98" i="3" s="1"/>
  <c r="E118" i="3" a="1"/>
  <c r="E118" i="3" s="1"/>
  <c r="E130" i="3" a="1"/>
  <c r="E130" i="3" s="1"/>
  <c r="E142" i="3" a="1"/>
  <c r="E142" i="3" s="1"/>
  <c r="E154" i="3" a="1"/>
  <c r="E154" i="3" s="1"/>
  <c r="E166" i="3" a="1"/>
  <c r="E166" i="3" s="1"/>
  <c r="E178" i="3" a="1"/>
  <c r="E178" i="3" s="1"/>
  <c r="E190" i="3" a="1"/>
  <c r="E190" i="3" s="1"/>
  <c r="E202" i="3" a="1"/>
  <c r="E202" i="3" s="1"/>
  <c r="E214" i="3" a="1"/>
  <c r="E214" i="3" s="1"/>
  <c r="E234" i="3" a="1"/>
  <c r="E234" i="3" s="1"/>
  <c r="E246" i="3" a="1"/>
  <c r="E246" i="3" s="1"/>
  <c r="E258" i="3" a="1"/>
  <c r="E258" i="3" s="1"/>
  <c r="E270" i="3" a="1"/>
  <c r="E270" i="3" s="1"/>
  <c r="E282" i="3" a="1"/>
  <c r="E282" i="3" s="1"/>
  <c r="E294" i="3" a="1"/>
  <c r="E294" i="3" s="1"/>
  <c r="E5" i="3" a="1"/>
  <c r="E5" i="3" s="1"/>
  <c r="F7" i="3" a="1"/>
  <c r="F7" i="3" s="1"/>
  <c r="F11" i="3" a="1"/>
  <c r="F11" i="3" s="1"/>
  <c r="F15" i="3" a="1"/>
  <c r="F15" i="3" s="1"/>
  <c r="F19" i="3" a="1"/>
  <c r="F19" i="3" s="1"/>
  <c r="F23" i="3" a="1"/>
  <c r="F23" i="3" s="1"/>
  <c r="F27" i="3" a="1"/>
  <c r="F27" i="3" s="1"/>
  <c r="F31" i="3" a="1"/>
  <c r="F31" i="3" s="1"/>
  <c r="F35" i="3" a="1"/>
  <c r="F35" i="3" s="1"/>
  <c r="F39" i="3" a="1"/>
  <c r="F39" i="3" s="1"/>
  <c r="F43" i="3" a="1"/>
  <c r="F43" i="3" s="1"/>
  <c r="F47" i="3" a="1"/>
  <c r="F47" i="3" s="1"/>
  <c r="F51" i="3" a="1"/>
  <c r="F51" i="3" s="1"/>
  <c r="F55" i="3" a="1"/>
  <c r="F55" i="3" s="1"/>
  <c r="F59" i="3" a="1"/>
  <c r="F59" i="3" s="1"/>
  <c r="F63" i="3" a="1"/>
  <c r="F63" i="3" s="1"/>
  <c r="F67" i="3" a="1"/>
  <c r="F67" i="3" s="1"/>
  <c r="F71" i="3" a="1"/>
  <c r="F71" i="3" s="1"/>
  <c r="F75" i="3" a="1"/>
  <c r="F75" i="3" s="1"/>
  <c r="F79" i="3" a="1"/>
  <c r="F79" i="3" s="1"/>
  <c r="F83" i="3" a="1"/>
  <c r="F83" i="3" s="1"/>
  <c r="F87" i="3" a="1"/>
  <c r="F87" i="3" s="1"/>
  <c r="F91" i="3" a="1"/>
  <c r="F91" i="3" s="1"/>
  <c r="F95" i="3" a="1"/>
  <c r="F95" i="3" s="1"/>
  <c r="F99" i="3" a="1"/>
  <c r="F99" i="3" s="1"/>
  <c r="F103" i="3" a="1"/>
  <c r="F103" i="3" s="1"/>
  <c r="F107" i="3" a="1"/>
  <c r="F107" i="3" s="1"/>
  <c r="F111" i="3" a="1"/>
  <c r="F111" i="3" s="1"/>
  <c r="F115" i="3" a="1"/>
  <c r="F115" i="3" s="1"/>
  <c r="F119" i="3" a="1"/>
  <c r="F119" i="3" s="1"/>
  <c r="F123" i="3" a="1"/>
  <c r="F123" i="3" s="1"/>
  <c r="F127" i="3" a="1"/>
  <c r="F127" i="3" s="1"/>
  <c r="F131" i="3" a="1"/>
  <c r="F131" i="3" s="1"/>
  <c r="F135" i="3" a="1"/>
  <c r="F135" i="3" s="1"/>
  <c r="F139" i="3" a="1"/>
  <c r="F139" i="3" s="1"/>
  <c r="F143" i="3" a="1"/>
  <c r="F143" i="3" s="1"/>
  <c r="F147" i="3" a="1"/>
  <c r="F147" i="3" s="1"/>
  <c r="F151" i="3" a="1"/>
  <c r="F151" i="3" s="1"/>
  <c r="F155" i="3" a="1"/>
  <c r="F155" i="3" s="1"/>
  <c r="F159" i="3" a="1"/>
  <c r="F159" i="3" s="1"/>
  <c r="F163" i="3" a="1"/>
  <c r="F163" i="3" s="1"/>
  <c r="F167" i="3" a="1"/>
  <c r="F167" i="3" s="1"/>
  <c r="F171" i="3" a="1"/>
  <c r="F171" i="3" s="1"/>
  <c r="F175" i="3" a="1"/>
  <c r="F175" i="3" s="1"/>
  <c r="F179" i="3" a="1"/>
  <c r="F179" i="3" s="1"/>
  <c r="F183" i="3" a="1"/>
  <c r="F183" i="3" s="1"/>
  <c r="F187" i="3" a="1"/>
  <c r="F187" i="3" s="1"/>
  <c r="F191" i="3" a="1"/>
  <c r="F191" i="3" s="1"/>
  <c r="F195" i="3" a="1"/>
  <c r="F195" i="3" s="1"/>
  <c r="F199" i="3" a="1"/>
  <c r="F199" i="3" s="1"/>
  <c r="F203" i="3" a="1"/>
  <c r="F203" i="3" s="1"/>
  <c r="F207" i="3" a="1"/>
  <c r="F207" i="3" s="1"/>
  <c r="F211" i="3" a="1"/>
  <c r="F211" i="3" s="1"/>
  <c r="F215" i="3" a="1"/>
  <c r="F215" i="3" s="1"/>
  <c r="F219" i="3" a="1"/>
  <c r="F219" i="3" s="1"/>
  <c r="F223" i="3" a="1"/>
  <c r="F223" i="3" s="1"/>
  <c r="F227" i="3" a="1"/>
  <c r="F227" i="3" s="1"/>
  <c r="F231" i="3" a="1"/>
  <c r="F231" i="3" s="1"/>
  <c r="F235" i="3" a="1"/>
  <c r="F235" i="3" s="1"/>
  <c r="F239" i="3" a="1"/>
  <c r="F239" i="3" s="1"/>
  <c r="F243" i="3" a="1"/>
  <c r="F243" i="3" s="1"/>
  <c r="F247" i="3" a="1"/>
  <c r="F247" i="3" s="1"/>
  <c r="F251" i="3" a="1"/>
  <c r="F251" i="3" s="1"/>
  <c r="F255" i="3" a="1"/>
  <c r="F255" i="3" s="1"/>
  <c r="F259" i="3" a="1"/>
  <c r="F259" i="3" s="1"/>
  <c r="F263" i="3" a="1"/>
  <c r="F263" i="3" s="1"/>
  <c r="F267" i="3" a="1"/>
  <c r="F267" i="3" s="1"/>
  <c r="F271" i="3" a="1"/>
  <c r="F271" i="3" s="1"/>
  <c r="F275" i="3" a="1"/>
  <c r="F275" i="3" s="1"/>
  <c r="F279" i="3" a="1"/>
  <c r="F279" i="3" s="1"/>
  <c r="F283" i="3" a="1"/>
  <c r="F283" i="3" s="1"/>
  <c r="F287" i="3" a="1"/>
  <c r="F287" i="3" s="1"/>
  <c r="F291" i="3" a="1"/>
  <c r="F291" i="3" s="1"/>
  <c r="F295" i="3" a="1"/>
  <c r="F295" i="3" s="1"/>
  <c r="F299" i="3" a="1"/>
  <c r="F299" i="3" s="1"/>
  <c r="E8" i="3" a="1"/>
  <c r="E8" i="3" s="1"/>
  <c r="E12" i="3" a="1"/>
  <c r="E12" i="3" s="1"/>
  <c r="E16" i="3" a="1"/>
  <c r="E16" i="3" s="1"/>
  <c r="E20" i="3" a="1"/>
  <c r="E20" i="3" s="1"/>
  <c r="E24" i="3" a="1"/>
  <c r="E24" i="3" s="1"/>
  <c r="E28" i="3" a="1"/>
  <c r="E28" i="3" s="1"/>
  <c r="E32" i="3" a="1"/>
  <c r="E32" i="3" s="1"/>
  <c r="E36" i="3" a="1"/>
  <c r="E36" i="3" s="1"/>
  <c r="E40" i="3" a="1"/>
  <c r="E40" i="3" s="1"/>
  <c r="E44" i="3" a="1"/>
  <c r="E44" i="3" s="1"/>
  <c r="E48" i="3" a="1"/>
  <c r="E48" i="3" s="1"/>
  <c r="E52" i="3" a="1"/>
  <c r="E52" i="3" s="1"/>
  <c r="E56" i="3" a="1"/>
  <c r="E56" i="3" s="1"/>
  <c r="E60" i="3" a="1"/>
  <c r="E60" i="3" s="1"/>
  <c r="E64" i="3" a="1"/>
  <c r="E64" i="3" s="1"/>
  <c r="E68" i="3" a="1"/>
  <c r="E68" i="3" s="1"/>
  <c r="E72" i="3" a="1"/>
  <c r="E72" i="3" s="1"/>
  <c r="E76" i="3" a="1"/>
  <c r="E76" i="3" s="1"/>
  <c r="E80" i="3" a="1"/>
  <c r="E80" i="3" s="1"/>
  <c r="E84" i="3" a="1"/>
  <c r="E84" i="3" s="1"/>
  <c r="E88" i="3" a="1"/>
  <c r="E88" i="3" s="1"/>
  <c r="E92" i="3" a="1"/>
  <c r="E92" i="3" s="1"/>
  <c r="E96" i="3" a="1"/>
  <c r="E96" i="3" s="1"/>
  <c r="E100" i="3" a="1"/>
  <c r="E100" i="3" s="1"/>
  <c r="E104" i="3" a="1"/>
  <c r="E104" i="3" s="1"/>
  <c r="E108" i="3" a="1"/>
  <c r="E108" i="3" s="1"/>
  <c r="E112" i="3" a="1"/>
  <c r="E112" i="3" s="1"/>
  <c r="E116" i="3" a="1"/>
  <c r="E116" i="3" s="1"/>
  <c r="E120" i="3" a="1"/>
  <c r="E120" i="3" s="1"/>
  <c r="E124" i="3" a="1"/>
  <c r="E124" i="3" s="1"/>
  <c r="E128" i="3" a="1"/>
  <c r="E128" i="3" s="1"/>
  <c r="E132" i="3" a="1"/>
  <c r="E132" i="3" s="1"/>
  <c r="E136" i="3" a="1"/>
  <c r="E136" i="3" s="1"/>
  <c r="E140" i="3" a="1"/>
  <c r="E140" i="3" s="1"/>
  <c r="E144" i="3" a="1"/>
  <c r="E144" i="3" s="1"/>
  <c r="E148" i="3" a="1"/>
  <c r="E148" i="3" s="1"/>
  <c r="E152" i="3" a="1"/>
  <c r="E152" i="3" s="1"/>
  <c r="E156" i="3" a="1"/>
  <c r="E156" i="3" s="1"/>
  <c r="E160" i="3" a="1"/>
  <c r="E160" i="3" s="1"/>
  <c r="E164" i="3" a="1"/>
  <c r="E164" i="3" s="1"/>
  <c r="E168" i="3" a="1"/>
  <c r="E168" i="3" s="1"/>
  <c r="E172" i="3" a="1"/>
  <c r="E172" i="3" s="1"/>
  <c r="E176" i="3" a="1"/>
  <c r="E176" i="3" s="1"/>
  <c r="E180" i="3" a="1"/>
  <c r="E180" i="3" s="1"/>
  <c r="E184" i="3" a="1"/>
  <c r="E184" i="3" s="1"/>
  <c r="E188" i="3" a="1"/>
  <c r="E188" i="3" s="1"/>
  <c r="E192" i="3" a="1"/>
  <c r="E192" i="3" s="1"/>
  <c r="E196" i="3" a="1"/>
  <c r="E196" i="3" s="1"/>
  <c r="E200" i="3" a="1"/>
  <c r="E200" i="3" s="1"/>
  <c r="E204" i="3" a="1"/>
  <c r="E204" i="3" s="1"/>
  <c r="E208" i="3" a="1"/>
  <c r="E208" i="3" s="1"/>
  <c r="E212" i="3" a="1"/>
  <c r="E212" i="3" s="1"/>
  <c r="E216" i="3" a="1"/>
  <c r="E216" i="3" s="1"/>
  <c r="E220" i="3" a="1"/>
  <c r="E220" i="3" s="1"/>
  <c r="E224" i="3" a="1"/>
  <c r="E224" i="3" s="1"/>
  <c r="E228" i="3" a="1"/>
  <c r="E228" i="3" s="1"/>
  <c r="E232" i="3" a="1"/>
  <c r="E232" i="3" s="1"/>
  <c r="E236" i="3" a="1"/>
  <c r="E236" i="3" s="1"/>
  <c r="E240" i="3" a="1"/>
  <c r="E240" i="3" s="1"/>
  <c r="E244" i="3" a="1"/>
  <c r="E244" i="3" s="1"/>
  <c r="E248" i="3" a="1"/>
  <c r="E248" i="3" s="1"/>
  <c r="E252" i="3" a="1"/>
  <c r="E252" i="3" s="1"/>
  <c r="E256" i="3" a="1"/>
  <c r="E256" i="3" s="1"/>
  <c r="E260" i="3" a="1"/>
  <c r="E260" i="3" s="1"/>
  <c r="E264" i="3" a="1"/>
  <c r="E264" i="3" s="1"/>
  <c r="E268" i="3" a="1"/>
  <c r="E268" i="3" s="1"/>
  <c r="E272" i="3" a="1"/>
  <c r="E272" i="3" s="1"/>
  <c r="E276" i="3" a="1"/>
  <c r="E276" i="3" s="1"/>
  <c r="E280" i="3" a="1"/>
  <c r="E280" i="3" s="1"/>
  <c r="E284" i="3" a="1"/>
  <c r="E284" i="3" s="1"/>
  <c r="E288" i="3" a="1"/>
  <c r="E288" i="3" s="1"/>
  <c r="E292" i="3" a="1"/>
  <c r="E292" i="3" s="1"/>
  <c r="E296" i="3" a="1"/>
  <c r="E296" i="3" s="1"/>
  <c r="E300" i="3" a="1"/>
  <c r="E300" i="3" s="1"/>
  <c r="E7" i="3" a="1"/>
  <c r="E7" i="3" s="1"/>
  <c r="F9" i="3" a="1"/>
  <c r="F9" i="3" s="1"/>
  <c r="F17" i="3" a="1"/>
  <c r="F17" i="3" s="1"/>
  <c r="F25" i="3" a="1"/>
  <c r="F25" i="3" s="1"/>
  <c r="F29" i="3" a="1"/>
  <c r="F29" i="3" s="1"/>
  <c r="F41" i="3" a="1"/>
  <c r="F41" i="3" s="1"/>
  <c r="F45" i="3" a="1"/>
  <c r="F45" i="3" s="1"/>
  <c r="F53" i="3" a="1"/>
  <c r="F53" i="3" s="1"/>
  <c r="F61" i="3" a="1"/>
  <c r="F61" i="3" s="1"/>
  <c r="F73" i="3" a="1"/>
  <c r="F73" i="3" s="1"/>
  <c r="F81" i="3" a="1"/>
  <c r="F81" i="3" s="1"/>
  <c r="F89" i="3" a="1"/>
  <c r="F89" i="3" s="1"/>
  <c r="F97" i="3" a="1"/>
  <c r="F97" i="3" s="1"/>
  <c r="F101" i="3" a="1"/>
  <c r="F101" i="3" s="1"/>
  <c r="F113" i="3" a="1"/>
  <c r="F113" i="3" s="1"/>
  <c r="F121" i="3" a="1"/>
  <c r="F121" i="3" s="1"/>
  <c r="F129" i="3" a="1"/>
  <c r="F129" i="3" s="1"/>
  <c r="F137" i="3" a="1"/>
  <c r="F137" i="3" s="1"/>
  <c r="F145" i="3" a="1"/>
  <c r="F145" i="3" s="1"/>
  <c r="F153" i="3" a="1"/>
  <c r="F153" i="3" s="1"/>
  <c r="F161" i="3" a="1"/>
  <c r="F161" i="3" s="1"/>
  <c r="F165" i="3" a="1"/>
  <c r="F165" i="3" s="1"/>
  <c r="F177" i="3" a="1"/>
  <c r="F177" i="3" s="1"/>
  <c r="F185" i="3" a="1"/>
  <c r="F185" i="3" s="1"/>
  <c r="F189" i="3" a="1"/>
  <c r="F189" i="3" s="1"/>
  <c r="F201" i="3" a="1"/>
  <c r="F201" i="3" s="1"/>
  <c r="F209" i="3" a="1"/>
  <c r="F209" i="3" s="1"/>
  <c r="F217" i="3" a="1"/>
  <c r="F217" i="3" s="1"/>
  <c r="F221" i="3" a="1"/>
  <c r="F221" i="3" s="1"/>
  <c r="F233" i="3" a="1"/>
  <c r="F233" i="3" s="1"/>
  <c r="F241" i="3" a="1"/>
  <c r="F241" i="3" s="1"/>
  <c r="F245" i="3" a="1"/>
  <c r="F245" i="3" s="1"/>
  <c r="F257" i="3" a="1"/>
  <c r="F257" i="3" s="1"/>
  <c r="F261" i="3" a="1"/>
  <c r="F261" i="3" s="1"/>
  <c r="F273" i="3" a="1"/>
  <c r="F273" i="3" s="1"/>
  <c r="F281" i="3" a="1"/>
  <c r="F281" i="3" s="1"/>
  <c r="F297" i="3" a="1"/>
  <c r="F297" i="3" s="1"/>
  <c r="E10" i="3" a="1"/>
  <c r="E10" i="3" s="1"/>
  <c r="E18" i="3" a="1"/>
  <c r="E18" i="3" s="1"/>
  <c r="E34" i="3" a="1"/>
  <c r="E34" i="3" s="1"/>
  <c r="E46" i="3" a="1"/>
  <c r="E46" i="3" s="1"/>
  <c r="E54" i="3" a="1"/>
  <c r="E54" i="3" s="1"/>
  <c r="E66" i="3" a="1"/>
  <c r="E66" i="3" s="1"/>
  <c r="E78" i="3" a="1"/>
  <c r="E78" i="3" s="1"/>
  <c r="E94" i="3" a="1"/>
  <c r="E94" i="3" s="1"/>
  <c r="E102" i="3" a="1"/>
  <c r="E102" i="3" s="1"/>
  <c r="E110" i="3" a="1"/>
  <c r="E110" i="3" s="1"/>
  <c r="E126" i="3" a="1"/>
  <c r="E126" i="3" s="1"/>
  <c r="E138" i="3" a="1"/>
  <c r="E138" i="3" s="1"/>
  <c r="E150" i="3" a="1"/>
  <c r="E150" i="3" s="1"/>
  <c r="E158" i="3" a="1"/>
  <c r="E158" i="3" s="1"/>
  <c r="E174" i="3" a="1"/>
  <c r="E174" i="3" s="1"/>
  <c r="E186" i="3" a="1"/>
  <c r="E186" i="3" s="1"/>
  <c r="E194" i="3" a="1"/>
  <c r="E194" i="3" s="1"/>
  <c r="E210" i="3" a="1"/>
  <c r="E210" i="3" s="1"/>
  <c r="E222" i="3" a="1"/>
  <c r="E222" i="3" s="1"/>
  <c r="E226" i="3" a="1"/>
  <c r="E226" i="3" s="1"/>
  <c r="E238" i="3" a="1"/>
  <c r="E238" i="3" s="1"/>
  <c r="E254" i="3" a="1"/>
  <c r="E254" i="3" s="1"/>
  <c r="E266" i="3" a="1"/>
  <c r="E266" i="3" s="1"/>
  <c r="E278" i="3" a="1"/>
  <c r="E278" i="3" s="1"/>
  <c r="E286" i="3" a="1"/>
  <c r="E286" i="3" s="1"/>
  <c r="E302" i="3" a="1"/>
  <c r="E302" i="3" s="1"/>
  <c r="F6" i="3" a="1"/>
  <c r="F6" i="3" s="1"/>
  <c r="F10" i="3" a="1"/>
  <c r="F10" i="3" s="1"/>
  <c r="F14" i="3" a="1"/>
  <c r="F14" i="3" s="1"/>
  <c r="F18" i="3" a="1"/>
  <c r="F18" i="3" s="1"/>
  <c r="F22" i="3" a="1"/>
  <c r="F22" i="3" s="1"/>
  <c r="F26" i="3" a="1"/>
  <c r="F26" i="3" s="1"/>
  <c r="F30" i="3" a="1"/>
  <c r="F30" i="3" s="1"/>
  <c r="F34" i="3" a="1"/>
  <c r="F34" i="3" s="1"/>
  <c r="F38" i="3" a="1"/>
  <c r="F38" i="3" s="1"/>
  <c r="F42" i="3" a="1"/>
  <c r="F42" i="3" s="1"/>
  <c r="F46" i="3" a="1"/>
  <c r="F46" i="3" s="1"/>
  <c r="F50" i="3" a="1"/>
  <c r="F50" i="3" s="1"/>
  <c r="F54" i="3" a="1"/>
  <c r="F54" i="3" s="1"/>
  <c r="F58" i="3" a="1"/>
  <c r="F58" i="3" s="1"/>
  <c r="F62" i="3" a="1"/>
  <c r="F62" i="3" s="1"/>
  <c r="F66" i="3" a="1"/>
  <c r="F66" i="3" s="1"/>
  <c r="F70" i="3" a="1"/>
  <c r="F70" i="3" s="1"/>
  <c r="F74" i="3" a="1"/>
  <c r="F74" i="3" s="1"/>
  <c r="F78" i="3" a="1"/>
  <c r="F78" i="3" s="1"/>
  <c r="F82" i="3" a="1"/>
  <c r="F82" i="3" s="1"/>
  <c r="F86" i="3" a="1"/>
  <c r="F86" i="3" s="1"/>
  <c r="F90" i="3" a="1"/>
  <c r="F90" i="3" s="1"/>
  <c r="F94" i="3" a="1"/>
  <c r="F94" i="3" s="1"/>
  <c r="F98" i="3" a="1"/>
  <c r="F98" i="3" s="1"/>
  <c r="F102" i="3" a="1"/>
  <c r="F102" i="3" s="1"/>
  <c r="F106" i="3" a="1"/>
  <c r="F106" i="3" s="1"/>
  <c r="F110" i="3" a="1"/>
  <c r="F110" i="3" s="1"/>
  <c r="F114" i="3" a="1"/>
  <c r="F114" i="3" s="1"/>
  <c r="F118" i="3" a="1"/>
  <c r="F118" i="3" s="1"/>
  <c r="F122" i="3" a="1"/>
  <c r="F122" i="3" s="1"/>
  <c r="F126" i="3" a="1"/>
  <c r="F126" i="3" s="1"/>
  <c r="F130" i="3" a="1"/>
  <c r="F130" i="3" s="1"/>
  <c r="F134" i="3" a="1"/>
  <c r="F134" i="3" s="1"/>
  <c r="F138" i="3" a="1"/>
  <c r="F138" i="3" s="1"/>
  <c r="F142" i="3" a="1"/>
  <c r="F142" i="3" s="1"/>
  <c r="F146" i="3" a="1"/>
  <c r="F146" i="3" s="1"/>
  <c r="F150" i="3" a="1"/>
  <c r="F150" i="3" s="1"/>
  <c r="F154" i="3" a="1"/>
  <c r="F154" i="3" s="1"/>
  <c r="F158" i="3" a="1"/>
  <c r="F158" i="3" s="1"/>
  <c r="F162" i="3" a="1"/>
  <c r="F162" i="3" s="1"/>
  <c r="F166" i="3" a="1"/>
  <c r="F166" i="3" s="1"/>
  <c r="F170" i="3" a="1"/>
  <c r="F170" i="3" s="1"/>
  <c r="F174" i="3" a="1"/>
  <c r="F174" i="3" s="1"/>
  <c r="F178" i="3" a="1"/>
  <c r="F178" i="3" s="1"/>
  <c r="F182" i="3" a="1"/>
  <c r="F182" i="3" s="1"/>
  <c r="F186" i="3" a="1"/>
  <c r="F186" i="3" s="1"/>
  <c r="F190" i="3" a="1"/>
  <c r="F190" i="3" s="1"/>
  <c r="F194" i="3" a="1"/>
  <c r="F194" i="3" s="1"/>
  <c r="F198" i="3" a="1"/>
  <c r="F198" i="3" s="1"/>
  <c r="F202" i="3" a="1"/>
  <c r="F202" i="3" s="1"/>
  <c r="F206" i="3" a="1"/>
  <c r="F206" i="3" s="1"/>
  <c r="F210" i="3" a="1"/>
  <c r="F210" i="3" s="1"/>
  <c r="F214" i="3" a="1"/>
  <c r="F214" i="3" s="1"/>
  <c r="F218" i="3" a="1"/>
  <c r="F218" i="3" s="1"/>
  <c r="F222" i="3" a="1"/>
  <c r="F222" i="3" s="1"/>
  <c r="F226" i="3" a="1"/>
  <c r="F226" i="3" s="1"/>
  <c r="F230" i="3" a="1"/>
  <c r="F230" i="3" s="1"/>
  <c r="F234" i="3" a="1"/>
  <c r="F234" i="3" s="1"/>
  <c r="F238" i="3" a="1"/>
  <c r="F238" i="3" s="1"/>
  <c r="F242" i="3" a="1"/>
  <c r="F242" i="3" s="1"/>
  <c r="F246" i="3" a="1"/>
  <c r="F246" i="3" s="1"/>
  <c r="F250" i="3" a="1"/>
  <c r="F250" i="3" s="1"/>
  <c r="F254" i="3" a="1"/>
  <c r="F254" i="3" s="1"/>
  <c r="F258" i="3" a="1"/>
  <c r="F258" i="3" s="1"/>
  <c r="F262" i="3" a="1"/>
  <c r="F262" i="3" s="1"/>
  <c r="F266" i="3" a="1"/>
  <c r="F266" i="3" s="1"/>
  <c r="F270" i="3" a="1"/>
  <c r="F270" i="3" s="1"/>
  <c r="F274" i="3" a="1"/>
  <c r="F274" i="3" s="1"/>
  <c r="F278" i="3" a="1"/>
  <c r="F278" i="3" s="1"/>
  <c r="F282" i="3" a="1"/>
  <c r="F282" i="3" s="1"/>
  <c r="F286" i="3" a="1"/>
  <c r="F286" i="3" s="1"/>
  <c r="F290" i="3" a="1"/>
  <c r="F290" i="3" s="1"/>
  <c r="F294" i="3" a="1"/>
  <c r="F294" i="3" s="1"/>
  <c r="F298" i="3" a="1"/>
  <c r="F298" i="3" s="1"/>
  <c r="F302" i="3" a="1"/>
  <c r="F302" i="3" s="1"/>
  <c r="E11" i="3" a="1"/>
  <c r="E11" i="3" s="1"/>
  <c r="E15" i="3" a="1"/>
  <c r="E15" i="3" s="1"/>
  <c r="E19" i="3" a="1"/>
  <c r="E19" i="3" s="1"/>
  <c r="E23" i="3" a="1"/>
  <c r="E23" i="3" s="1"/>
  <c r="E27" i="3" a="1"/>
  <c r="E27" i="3" s="1"/>
  <c r="E31" i="3" a="1"/>
  <c r="E31" i="3" s="1"/>
  <c r="E35" i="3" a="1"/>
  <c r="E35" i="3" s="1"/>
  <c r="E39" i="3" a="1"/>
  <c r="E39" i="3" s="1"/>
  <c r="E43" i="3" a="1"/>
  <c r="E43" i="3" s="1"/>
  <c r="E47" i="3" a="1"/>
  <c r="E47" i="3" s="1"/>
  <c r="E51" i="3" a="1"/>
  <c r="E51" i="3" s="1"/>
  <c r="E55" i="3" a="1"/>
  <c r="E55" i="3" s="1"/>
  <c r="E59" i="3" a="1"/>
  <c r="E59" i="3" s="1"/>
  <c r="E63" i="3" a="1"/>
  <c r="E63" i="3" s="1"/>
  <c r="E67" i="3" a="1"/>
  <c r="E67" i="3" s="1"/>
  <c r="E71" i="3" a="1"/>
  <c r="E71" i="3" s="1"/>
  <c r="E75" i="3" a="1"/>
  <c r="E75" i="3" s="1"/>
  <c r="E79" i="3" a="1"/>
  <c r="E79" i="3" s="1"/>
  <c r="E83" i="3" a="1"/>
  <c r="E83" i="3" s="1"/>
  <c r="E87" i="3" a="1"/>
  <c r="E87" i="3" s="1"/>
  <c r="E91" i="3" a="1"/>
  <c r="E91" i="3" s="1"/>
  <c r="E95" i="3" a="1"/>
  <c r="E95" i="3" s="1"/>
  <c r="E99" i="3" a="1"/>
  <c r="E99" i="3" s="1"/>
  <c r="E103" i="3" a="1"/>
  <c r="E103" i="3" s="1"/>
  <c r="E107" i="3" a="1"/>
  <c r="E107" i="3" s="1"/>
  <c r="E111" i="3" a="1"/>
  <c r="E111" i="3" s="1"/>
  <c r="E115" i="3" a="1"/>
  <c r="E115" i="3" s="1"/>
  <c r="E119" i="3" a="1"/>
  <c r="E119" i="3" s="1"/>
  <c r="E123" i="3" a="1"/>
  <c r="E123" i="3" s="1"/>
  <c r="E127" i="3" a="1"/>
  <c r="E127" i="3" s="1"/>
  <c r="E131" i="3" a="1"/>
  <c r="E131" i="3" s="1"/>
  <c r="E135" i="3" a="1"/>
  <c r="E135" i="3" s="1"/>
  <c r="E139" i="3" a="1"/>
  <c r="E139" i="3" s="1"/>
  <c r="E143" i="3" a="1"/>
  <c r="E143" i="3" s="1"/>
  <c r="E147" i="3" a="1"/>
  <c r="E147" i="3" s="1"/>
  <c r="E151" i="3" a="1"/>
  <c r="E151" i="3" s="1"/>
  <c r="E155" i="3" a="1"/>
  <c r="E155" i="3" s="1"/>
  <c r="E159" i="3" a="1"/>
  <c r="E159" i="3" s="1"/>
  <c r="E163" i="3" a="1"/>
  <c r="E163" i="3" s="1"/>
  <c r="E167" i="3" a="1"/>
  <c r="E167" i="3" s="1"/>
  <c r="E171" i="3" a="1"/>
  <c r="E171" i="3" s="1"/>
  <c r="E175" i="3" a="1"/>
  <c r="E175" i="3" s="1"/>
  <c r="E179" i="3" a="1"/>
  <c r="E179" i="3" s="1"/>
  <c r="E183" i="3" a="1"/>
  <c r="E183" i="3" s="1"/>
  <c r="E187" i="3" a="1"/>
  <c r="E187" i="3" s="1"/>
  <c r="E191" i="3" a="1"/>
  <c r="E191" i="3" s="1"/>
  <c r="E195" i="3" a="1"/>
  <c r="E195" i="3" s="1"/>
  <c r="E199" i="3" a="1"/>
  <c r="E199" i="3" s="1"/>
  <c r="E203" i="3" a="1"/>
  <c r="E203" i="3" s="1"/>
  <c r="E207" i="3" a="1"/>
  <c r="E207" i="3" s="1"/>
  <c r="E211" i="3" a="1"/>
  <c r="E211" i="3" s="1"/>
  <c r="E215" i="3" a="1"/>
  <c r="E215" i="3" s="1"/>
  <c r="E219" i="3" a="1"/>
  <c r="E219" i="3" s="1"/>
  <c r="E223" i="3" a="1"/>
  <c r="E223" i="3" s="1"/>
  <c r="E227" i="3" a="1"/>
  <c r="E227" i="3" s="1"/>
  <c r="E231" i="3" a="1"/>
  <c r="E231" i="3" s="1"/>
  <c r="E235" i="3" a="1"/>
  <c r="E235" i="3" s="1"/>
  <c r="E239" i="3" a="1"/>
  <c r="E239" i="3" s="1"/>
  <c r="E243" i="3" a="1"/>
  <c r="E243" i="3" s="1"/>
  <c r="E247" i="3" a="1"/>
  <c r="E247" i="3" s="1"/>
  <c r="E251" i="3" a="1"/>
  <c r="E251" i="3" s="1"/>
  <c r="E255" i="3" a="1"/>
  <c r="E255" i="3" s="1"/>
  <c r="E259" i="3" a="1"/>
  <c r="E259" i="3" s="1"/>
  <c r="E263" i="3" a="1"/>
  <c r="E263" i="3" s="1"/>
  <c r="E267" i="3" a="1"/>
  <c r="E267" i="3" s="1"/>
  <c r="E271" i="3" a="1"/>
  <c r="E271" i="3" s="1"/>
  <c r="E275" i="3" a="1"/>
  <c r="E275" i="3" s="1"/>
  <c r="E279" i="3" a="1"/>
  <c r="E279" i="3" s="1"/>
  <c r="E283" i="3" a="1"/>
  <c r="E283" i="3" s="1"/>
  <c r="E287" i="3" a="1"/>
  <c r="E287" i="3" s="1"/>
  <c r="E291" i="3" a="1"/>
  <c r="E291" i="3" s="1"/>
  <c r="E295" i="3" a="1"/>
  <c r="E295" i="3" s="1"/>
  <c r="E299" i="3" a="1"/>
  <c r="E299" i="3" s="1"/>
  <c r="E6" i="3" a="1"/>
  <c r="E6" i="3" s="1"/>
  <c r="F13" i="3" a="1"/>
  <c r="F13" i="3" s="1"/>
  <c r="F21" i="3" a="1"/>
  <c r="F21" i="3" s="1"/>
  <c r="F33" i="3" a="1"/>
  <c r="F33" i="3" s="1"/>
  <c r="F37" i="3" a="1"/>
  <c r="F37" i="3" s="1"/>
  <c r="F49" i="3" a="1"/>
  <c r="F49" i="3" s="1"/>
  <c r="F57" i="3" a="1"/>
  <c r="F57" i="3" s="1"/>
  <c r="F65" i="3" a="1"/>
  <c r="F65" i="3" s="1"/>
  <c r="F69" i="3" a="1"/>
  <c r="F69" i="3" s="1"/>
  <c r="F77" i="3" a="1"/>
  <c r="F77" i="3" s="1"/>
  <c r="F85" i="3" a="1"/>
  <c r="F85" i="3" s="1"/>
  <c r="F93" i="3" a="1"/>
  <c r="F93" i="3" s="1"/>
  <c r="F105" i="3" a="1"/>
  <c r="F105" i="3" s="1"/>
  <c r="F109" i="3" a="1"/>
  <c r="F109" i="3" s="1"/>
  <c r="F117" i="3" a="1"/>
  <c r="F117" i="3" s="1"/>
  <c r="F125" i="3" a="1"/>
  <c r="F125" i="3" s="1"/>
  <c r="F133" i="3" a="1"/>
  <c r="F133" i="3" s="1"/>
  <c r="F141" i="3" a="1"/>
  <c r="F141" i="3" s="1"/>
  <c r="F149" i="3" a="1"/>
  <c r="F149" i="3" s="1"/>
  <c r="F157" i="3" a="1"/>
  <c r="F157" i="3" s="1"/>
  <c r="F169" i="3" a="1"/>
  <c r="F169" i="3" s="1"/>
  <c r="F173" i="3" a="1"/>
  <c r="F173" i="3" s="1"/>
  <c r="F181" i="3" a="1"/>
  <c r="F181" i="3" s="1"/>
  <c r="F193" i="3" a="1"/>
  <c r="F193" i="3" s="1"/>
  <c r="F197" i="3" a="1"/>
  <c r="F197" i="3" s="1"/>
  <c r="F205" i="3" a="1"/>
  <c r="F205" i="3" s="1"/>
  <c r="F213" i="3" a="1"/>
  <c r="F213" i="3" s="1"/>
  <c r="F225" i="3" a="1"/>
  <c r="F225" i="3" s="1"/>
  <c r="F229" i="3" a="1"/>
  <c r="F229" i="3" s="1"/>
  <c r="F237" i="3" a="1"/>
  <c r="F237" i="3" s="1"/>
  <c r="F249" i="3" a="1"/>
  <c r="F249" i="3" s="1"/>
  <c r="F253" i="3" a="1"/>
  <c r="F253" i="3" s="1"/>
  <c r="F265" i="3" a="1"/>
  <c r="F265" i="3" s="1"/>
  <c r="F269" i="3" a="1"/>
  <c r="F269" i="3" s="1"/>
  <c r="F285" i="3" a="1"/>
  <c r="F285" i="3" s="1"/>
  <c r="F293" i="3" a="1"/>
  <c r="F293" i="3" s="1"/>
  <c r="E14" i="3" a="1"/>
  <c r="E14" i="3" s="1"/>
  <c r="E22" i="3" a="1"/>
  <c r="E22" i="3" s="1"/>
  <c r="E30" i="3" a="1"/>
  <c r="E30" i="3" s="1"/>
  <c r="E42" i="3" a="1"/>
  <c r="E42" i="3" s="1"/>
  <c r="E58" i="3" a="1"/>
  <c r="E58" i="3" s="1"/>
  <c r="E70" i="3" a="1"/>
  <c r="E70" i="3" s="1"/>
  <c r="E82" i="3" a="1"/>
  <c r="E82" i="3" s="1"/>
  <c r="E90" i="3" a="1"/>
  <c r="E90" i="3" s="1"/>
  <c r="E106" i="3" a="1"/>
  <c r="E106" i="3" s="1"/>
  <c r="E114" i="3" a="1"/>
  <c r="E114" i="3" s="1"/>
  <c r="E122" i="3" a="1"/>
  <c r="E122" i="3" s="1"/>
  <c r="E134" i="3" a="1"/>
  <c r="E134" i="3" s="1"/>
  <c r="E146" i="3" a="1"/>
  <c r="E146" i="3" s="1"/>
  <c r="E162" i="3" a="1"/>
  <c r="E162" i="3" s="1"/>
  <c r="E170" i="3" a="1"/>
  <c r="E170" i="3" s="1"/>
  <c r="E182" i="3" a="1"/>
  <c r="E182" i="3" s="1"/>
  <c r="E198" i="3" a="1"/>
  <c r="E198" i="3" s="1"/>
  <c r="E206" i="3" a="1"/>
  <c r="E206" i="3" s="1"/>
  <c r="E218" i="3" a="1"/>
  <c r="E218" i="3" s="1"/>
  <c r="E230" i="3" a="1"/>
  <c r="E230" i="3" s="1"/>
  <c r="E242" i="3" a="1"/>
  <c r="E242" i="3" s="1"/>
  <c r="E250" i="3" a="1"/>
  <c r="E250" i="3" s="1"/>
  <c r="E262" i="3" a="1"/>
  <c r="E262" i="3" s="1"/>
  <c r="E274" i="3" a="1"/>
  <c r="E274" i="3" s="1"/>
  <c r="E290" i="3" a="1"/>
  <c r="E290" i="3" s="1"/>
  <c r="E298" i="3" a="1"/>
  <c r="E298" i="3" s="1"/>
  <c r="I7" i="3" a="1"/>
  <c r="I7" i="3" s="1"/>
  <c r="L7" i="3" a="1"/>
  <c r="L7" i="3" s="1"/>
  <c r="L8" i="3" a="1"/>
  <c r="L8" i="3" s="1"/>
  <c r="I8" i="3" a="1"/>
  <c r="I8" i="3" s="1"/>
  <c r="I9" i="3" a="1"/>
  <c r="I9" i="3" s="1"/>
  <c r="AE7" i="3" l="1"/>
  <c r="AC7" i="3"/>
  <c r="AA7" i="3"/>
  <c r="AD7" i="3"/>
  <c r="Z7" i="3"/>
  <c r="AB7" i="3"/>
  <c r="AB8" i="3"/>
  <c r="AE8" i="3"/>
  <c r="AC8" i="3"/>
  <c r="AA8" i="3"/>
  <c r="AD8" i="3"/>
  <c r="Z8" i="3"/>
  <c r="W7" i="3"/>
  <c r="S7" i="3"/>
  <c r="O7" i="3"/>
  <c r="X7" i="3"/>
  <c r="T7" i="3"/>
  <c r="P7" i="3"/>
  <c r="Y7" i="3"/>
  <c r="U7" i="3"/>
  <c r="Q7" i="3"/>
  <c r="M7" i="3"/>
  <c r="V7" i="3"/>
  <c r="R7" i="3"/>
  <c r="N7" i="3"/>
  <c r="W8" i="3"/>
  <c r="S8" i="3"/>
  <c r="O8" i="3"/>
  <c r="X8" i="3"/>
  <c r="T8" i="3"/>
  <c r="P8" i="3"/>
  <c r="Y8" i="3"/>
  <c r="U8" i="3"/>
  <c r="Q8" i="3"/>
  <c r="M8" i="3"/>
  <c r="V8" i="3"/>
  <c r="R8" i="3"/>
  <c r="N8" i="3"/>
  <c r="L5" i="3"/>
  <c r="AE5" i="3" s="1"/>
  <c r="AC5" i="3" l="1"/>
  <c r="AD5" i="3"/>
  <c r="AB5" i="3"/>
  <c r="AA5" i="3"/>
  <c r="Z5" i="3"/>
  <c r="M5" i="3"/>
  <c r="V5" i="3"/>
  <c r="R5" i="3"/>
  <c r="N5" i="3"/>
  <c r="W5" i="3"/>
  <c r="S5" i="3"/>
  <c r="O5" i="3"/>
  <c r="X5" i="3"/>
  <c r="T5" i="3"/>
  <c r="P5" i="3"/>
  <c r="Y5" i="3"/>
  <c r="U5" i="3"/>
  <c r="Q5" i="3"/>
</calcChain>
</file>

<file path=xl/sharedStrings.xml><?xml version="1.0" encoding="utf-8"?>
<sst xmlns="http://schemas.openxmlformats.org/spreadsheetml/2006/main" count="19759" uniqueCount="402">
  <si>
    <t>Allerdale</t>
  </si>
  <si>
    <t>Ashford</t>
  </si>
  <si>
    <t>Aylesbury Vale</t>
  </si>
  <si>
    <t>Babergh</t>
  </si>
  <si>
    <t>Bassetlaw</t>
  </si>
  <si>
    <t>Bath and North East Somerset</t>
  </si>
  <si>
    <t>Boston</t>
  </si>
  <si>
    <t>Braintree</t>
  </si>
  <si>
    <t>Select a member authority:</t>
  </si>
  <si>
    <t>Cumbria</t>
  </si>
  <si>
    <t>Breckland</t>
  </si>
  <si>
    <t>Parish</t>
  </si>
  <si>
    <t>Broadland</t>
  </si>
  <si>
    <t>Cambridgeshire</t>
  </si>
  <si>
    <t>Cannock Chase</t>
  </si>
  <si>
    <t>Carlisle</t>
  </si>
  <si>
    <t>Cherwell</t>
  </si>
  <si>
    <t>Cheshire East</t>
  </si>
  <si>
    <t>-</t>
  </si>
  <si>
    <t>Cheshire West and Chester</t>
  </si>
  <si>
    <t>Chichester</t>
  </si>
  <si>
    <t>Copeland</t>
  </si>
  <si>
    <t>Cornwall</t>
  </si>
  <si>
    <t>Cotswold</t>
  </si>
  <si>
    <t>County Durham</t>
  </si>
  <si>
    <t>Craven</t>
  </si>
  <si>
    <t>Daventry</t>
  </si>
  <si>
    <t>Derbyshire Dales</t>
  </si>
  <si>
    <t>Devon</t>
  </si>
  <si>
    <t>Dover</t>
  </si>
  <si>
    <t>East Cambridgeshire</t>
  </si>
  <si>
    <t>East Devon</t>
  </si>
  <si>
    <t>East Dorset</t>
  </si>
  <si>
    <t>East Hertfordshire</t>
  </si>
  <si>
    <t>East Lindsey</t>
  </si>
  <si>
    <t>East Northamptonshire</t>
  </si>
  <si>
    <t>East Riding of Yorkshire</t>
  </si>
  <si>
    <t>Eden</t>
  </si>
  <si>
    <t>Fenland</t>
  </si>
  <si>
    <t>Forest Heath</t>
  </si>
  <si>
    <t>Forest of Dean</t>
  </si>
  <si>
    <t>Hambleton</t>
  </si>
  <si>
    <t>Hampshire</t>
  </si>
  <si>
    <t>Harborough</t>
  </si>
  <si>
    <t>Herefordshire, County of</t>
  </si>
  <si>
    <t>Hinckley and Bosworth</t>
  </si>
  <si>
    <t>Horsham</t>
  </si>
  <si>
    <t>Huntingdonshire</t>
  </si>
  <si>
    <t>Isle of Wight</t>
  </si>
  <si>
    <t>Isles of Scilly</t>
  </si>
  <si>
    <t>Lewes</t>
  </si>
  <si>
    <t>Lichfield</t>
  </si>
  <si>
    <t>Lincolnshire</t>
  </si>
  <si>
    <t>Maldon</t>
  </si>
  <si>
    <t>Malvern Hills</t>
  </si>
  <si>
    <t>Melton</t>
  </si>
  <si>
    <t>Mendip</t>
  </si>
  <si>
    <t>Mid Devon</t>
  </si>
  <si>
    <t>Mid Suffolk</t>
  </si>
  <si>
    <t>Mid Sussex</t>
  </si>
  <si>
    <t>New Forest</t>
  </si>
  <si>
    <t>Newark and Sherwood</t>
  </si>
  <si>
    <t>Norfolk</t>
  </si>
  <si>
    <t>North Devon</t>
  </si>
  <si>
    <t>North Dorset</t>
  </si>
  <si>
    <t>North Kesteven</t>
  </si>
  <si>
    <t>North Lincolnshire</t>
  </si>
  <si>
    <t>North Norfolk</t>
  </si>
  <si>
    <t>North Somerset</t>
  </si>
  <si>
    <t>North Warwickshire</t>
  </si>
  <si>
    <t>North West Leicestershire</t>
  </si>
  <si>
    <t>North Yorkshire</t>
  </si>
  <si>
    <t>Northumberland</t>
  </si>
  <si>
    <t>Oxfordshire</t>
  </si>
  <si>
    <t>Ward</t>
  </si>
  <si>
    <t>Purbeck</t>
  </si>
  <si>
    <t>Ribble Valley</t>
  </si>
  <si>
    <t>Richmondshire</t>
  </si>
  <si>
    <t>Rother</t>
  </si>
  <si>
    <t>Rugby</t>
  </si>
  <si>
    <t>Rutland</t>
  </si>
  <si>
    <t>Ryedale</t>
  </si>
  <si>
    <t>Scarborough</t>
  </si>
  <si>
    <t>Sedgemoor</t>
  </si>
  <si>
    <t>Selby</t>
  </si>
  <si>
    <t>Sevenoaks</t>
  </si>
  <si>
    <t>Shepway</t>
  </si>
  <si>
    <t>Shropshire</t>
  </si>
  <si>
    <t>Somerset</t>
  </si>
  <si>
    <t>South Cambridgeshire</t>
  </si>
  <si>
    <t>South Derbyshire</t>
  </si>
  <si>
    <t>South Hams</t>
  </si>
  <si>
    <t>South Holland</t>
  </si>
  <si>
    <t>South Kesteven</t>
  </si>
  <si>
    <t>South Lakeland</t>
  </si>
  <si>
    <t>South Norfolk</t>
  </si>
  <si>
    <t>South Northamptonshire</t>
  </si>
  <si>
    <t>South Oxfordshire</t>
  </si>
  <si>
    <t>South Somerset</t>
  </si>
  <si>
    <t>South Staffordshire</t>
  </si>
  <si>
    <t>St Edmundsbury</t>
  </si>
  <si>
    <t>Stafford</t>
  </si>
  <si>
    <t>Stratford-on-Avon</t>
  </si>
  <si>
    <t>Stroud</t>
  </si>
  <si>
    <t>Suffolk</t>
  </si>
  <si>
    <t>Suffolk Coastal</t>
  </si>
  <si>
    <t>Swale</t>
  </si>
  <si>
    <t/>
  </si>
  <si>
    <t>Tandridge</t>
  </si>
  <si>
    <t>Taunton Deane</t>
  </si>
  <si>
    <t>Teignbridge</t>
  </si>
  <si>
    <t>Tendring</t>
  </si>
  <si>
    <t>Tewkesbury</t>
  </si>
  <si>
    <t>Tonbridge and Malling</t>
  </si>
  <si>
    <t>Torridge</t>
  </si>
  <si>
    <t>Tunbridge Wells</t>
  </si>
  <si>
    <t>Uttlesford</t>
  </si>
  <si>
    <t>Vale of White Horse</t>
  </si>
  <si>
    <t>Waveney</t>
  </si>
  <si>
    <t>Wealden</t>
  </si>
  <si>
    <t>West Devon</t>
  </si>
  <si>
    <t>West Dorset</t>
  </si>
  <si>
    <t>West Lindsey</t>
  </si>
  <si>
    <t>West Oxfordshire</t>
  </si>
  <si>
    <t>West Somerset</t>
  </si>
  <si>
    <t>Wiltshire</t>
  </si>
  <si>
    <t>Wychavon</t>
  </si>
  <si>
    <t>Wyre Forest</t>
  </si>
  <si>
    <t>Percentage of population</t>
  </si>
  <si>
    <t>Do you require Parish or Ward Level information:</t>
  </si>
  <si>
    <t>Predominantly Rural</t>
  </si>
  <si>
    <t>Significant Rural</t>
  </si>
  <si>
    <t>Predominantly Urban</t>
  </si>
  <si>
    <t>2011 census ks102ew - age structure</t>
  </si>
  <si>
    <t>All usual residents</t>
  </si>
  <si>
    <t>Age 0 to 4</t>
  </si>
  <si>
    <t>Age 5 to 7</t>
  </si>
  <si>
    <t>Age 8 to 9</t>
  </si>
  <si>
    <t>Age 10 to 14</t>
  </si>
  <si>
    <t>Age 15</t>
  </si>
  <si>
    <t>Age 16 to 17</t>
  </si>
  <si>
    <t>Age 18 to 19</t>
  </si>
  <si>
    <t>Age 20 to 24</t>
  </si>
  <si>
    <t>Age 25 to 29</t>
  </si>
  <si>
    <t>Age 30 to 44</t>
  </si>
  <si>
    <t>Age 45 to 59</t>
  </si>
  <si>
    <t>Age 60 to 64</t>
  </si>
  <si>
    <t>Age 65 to 74</t>
  </si>
  <si>
    <t>Age 75 to 84</t>
  </si>
  <si>
    <t>Age 85 to 89</t>
  </si>
  <si>
    <t>Age 90 and over</t>
  </si>
  <si>
    <t>Mean Age</t>
  </si>
  <si>
    <t>Median Age</t>
  </si>
  <si>
    <t>Non-metropolitan district (two-tier)</t>
  </si>
  <si>
    <t>Broughton</t>
  </si>
  <si>
    <t>E10000006</t>
  </si>
  <si>
    <t>County</t>
  </si>
  <si>
    <t>Holme</t>
  </si>
  <si>
    <t>Years</t>
  </si>
  <si>
    <t>King's Lynn and West Norfolk</t>
  </si>
  <si>
    <t>Colton</t>
  </si>
  <si>
    <t>Aldingham</t>
  </si>
  <si>
    <t>E04002584</t>
  </si>
  <si>
    <t>Ambleside and Grasmere</t>
  </si>
  <si>
    <t>E05003235</t>
  </si>
  <si>
    <t>Angerton</t>
  </si>
  <si>
    <t>E04002585</t>
  </si>
  <si>
    <t>Arnside</t>
  </si>
  <si>
    <t>E04002586</t>
  </si>
  <si>
    <t>Arnside and Beetham</t>
  </si>
  <si>
    <t>E05003236</t>
  </si>
  <si>
    <t>Barbon</t>
  </si>
  <si>
    <t>E04002587</t>
  </si>
  <si>
    <t>Beetham</t>
  </si>
  <si>
    <t>E04002588</t>
  </si>
  <si>
    <t>Blawith and Subberthwaite</t>
  </si>
  <si>
    <t>E04002589</t>
  </si>
  <si>
    <t>E05003237</t>
  </si>
  <si>
    <t>Broughton East</t>
  </si>
  <si>
    <t>E04002590</t>
  </si>
  <si>
    <t>Broughton West</t>
  </si>
  <si>
    <t>E04002591</t>
  </si>
  <si>
    <t>Burneside</t>
  </si>
  <si>
    <t>E05003238</t>
  </si>
  <si>
    <t>Burton and Holme</t>
  </si>
  <si>
    <t>E05003239</t>
  </si>
  <si>
    <t>Burton-in-Kendal</t>
  </si>
  <si>
    <t>E04002592</t>
  </si>
  <si>
    <t>Cartmel and Grange West</t>
  </si>
  <si>
    <t>E05003240</t>
  </si>
  <si>
    <t>Cartmel Fell</t>
  </si>
  <si>
    <t>E04002593</t>
  </si>
  <si>
    <t>Casterton</t>
  </si>
  <si>
    <t>E04002594</t>
  </si>
  <si>
    <t>Claife</t>
  </si>
  <si>
    <t>E04002595</t>
  </si>
  <si>
    <t>E04002596</t>
  </si>
  <si>
    <t>Coniston</t>
  </si>
  <si>
    <t>E04002597</t>
  </si>
  <si>
    <t>Coniston and Crake Valley</t>
  </si>
  <si>
    <t>E05003241</t>
  </si>
  <si>
    <t>Crook</t>
  </si>
  <si>
    <t>E04002598</t>
  </si>
  <si>
    <t>Crooklands</t>
  </si>
  <si>
    <t>E05003242</t>
  </si>
  <si>
    <t>Crosthwaite and Lyth</t>
  </si>
  <si>
    <t>E04002599</t>
  </si>
  <si>
    <t>Dent</t>
  </si>
  <si>
    <t>E04002600</t>
  </si>
  <si>
    <t>Docker</t>
  </si>
  <si>
    <t>E04002601</t>
  </si>
  <si>
    <t>Dunnerdale-with-Seathwaite</t>
  </si>
  <si>
    <t>E04002602</t>
  </si>
  <si>
    <t>Egton with Newland</t>
  </si>
  <si>
    <t>E04002603</t>
  </si>
  <si>
    <t>Fawcett Forest</t>
  </si>
  <si>
    <t>E04002604</t>
  </si>
  <si>
    <t>Firbank</t>
  </si>
  <si>
    <t>E04002605</t>
  </si>
  <si>
    <t>Garsdale</t>
  </si>
  <si>
    <t>E04002606</t>
  </si>
  <si>
    <t>Grange North</t>
  </si>
  <si>
    <t>E05003243</t>
  </si>
  <si>
    <t>Grange South</t>
  </si>
  <si>
    <t>E05003244</t>
  </si>
  <si>
    <t>Grange-over-Sands</t>
  </si>
  <si>
    <t>E04002607</t>
  </si>
  <si>
    <t>Grayrigg</t>
  </si>
  <si>
    <t>E04002608</t>
  </si>
  <si>
    <t>Haverthwaite</t>
  </si>
  <si>
    <t>E04002609</t>
  </si>
  <si>
    <t>Hawkshead</t>
  </si>
  <si>
    <t>E04002610</t>
  </si>
  <si>
    <t>E05003245</t>
  </si>
  <si>
    <t>Helsington</t>
  </si>
  <si>
    <t>E04002611</t>
  </si>
  <si>
    <t>Heversham</t>
  </si>
  <si>
    <t>E04002612</t>
  </si>
  <si>
    <t>Hincaster</t>
  </si>
  <si>
    <t>E04002613</t>
  </si>
  <si>
    <t>Holker</t>
  </si>
  <si>
    <t>E05003246</t>
  </si>
  <si>
    <t>E04002614</t>
  </si>
  <si>
    <t>Hugill</t>
  </si>
  <si>
    <t>E04002615</t>
  </si>
  <si>
    <t>Hutton Roof</t>
  </si>
  <si>
    <t>E04002616</t>
  </si>
  <si>
    <t>Kendal</t>
  </si>
  <si>
    <t>E04002617</t>
  </si>
  <si>
    <t>Kendal Castle</t>
  </si>
  <si>
    <t>E05003247</t>
  </si>
  <si>
    <t>Kendal Far Cross</t>
  </si>
  <si>
    <t>E05003248</t>
  </si>
  <si>
    <t>Kendal Fell</t>
  </si>
  <si>
    <t>E05003249</t>
  </si>
  <si>
    <t>Kendal Heron Hill</t>
  </si>
  <si>
    <t>E05003250</t>
  </si>
  <si>
    <t>Kendal Highgate</t>
  </si>
  <si>
    <t>E05003251</t>
  </si>
  <si>
    <t>Kendal Kirkland</t>
  </si>
  <si>
    <t>E05003252</t>
  </si>
  <si>
    <t>Kendal Mintsfeet</t>
  </si>
  <si>
    <t>E05003253</t>
  </si>
  <si>
    <t>Kendal Nether</t>
  </si>
  <si>
    <t>E05003254</t>
  </si>
  <si>
    <t>Kendal Oxenholme and Natland</t>
  </si>
  <si>
    <t>E05003255</t>
  </si>
  <si>
    <t>Kendal Parks</t>
  </si>
  <si>
    <t>E05003256</t>
  </si>
  <si>
    <t>Kendal Romney</t>
  </si>
  <si>
    <t>E05003257</t>
  </si>
  <si>
    <t>Kendal Stonecross</t>
  </si>
  <si>
    <t>E05003258</t>
  </si>
  <si>
    <t>Kendal Strickland</t>
  </si>
  <si>
    <t>E05003259</t>
  </si>
  <si>
    <t>Kendal Underley</t>
  </si>
  <si>
    <t>E05003260</t>
  </si>
  <si>
    <t>Kentmere</t>
  </si>
  <si>
    <t>E04002618</t>
  </si>
  <si>
    <t>Killington</t>
  </si>
  <si>
    <t>E04002619</t>
  </si>
  <si>
    <t>Kirkby Ireleth</t>
  </si>
  <si>
    <t>E04002620</t>
  </si>
  <si>
    <t>Kirkby Lonsdale</t>
  </si>
  <si>
    <t>E04002621</t>
  </si>
  <si>
    <t>Lakes</t>
  </si>
  <si>
    <t>E04002622</t>
  </si>
  <si>
    <t>Lambrigg</t>
  </si>
  <si>
    <t>E04002623</t>
  </si>
  <si>
    <t>Levens</t>
  </si>
  <si>
    <t>E04002624</t>
  </si>
  <si>
    <t>E05003261</t>
  </si>
  <si>
    <t>Longsleddale</t>
  </si>
  <si>
    <t>E04002625</t>
  </si>
  <si>
    <t>Low Furness</t>
  </si>
  <si>
    <t>E05003262</t>
  </si>
  <si>
    <t>Lower Allithwaite</t>
  </si>
  <si>
    <t>E04002626</t>
  </si>
  <si>
    <t>Lower Holker</t>
  </si>
  <si>
    <t>E04002627</t>
  </si>
  <si>
    <t>Lowick</t>
  </si>
  <si>
    <t>E04002628</t>
  </si>
  <si>
    <t>Lupton</t>
  </si>
  <si>
    <t>E04002629</t>
  </si>
  <si>
    <t>Lyth Valley</t>
  </si>
  <si>
    <t>E05003263</t>
  </si>
  <si>
    <t>Mansergh</t>
  </si>
  <si>
    <t>E04002630</t>
  </si>
  <si>
    <t>Mansriggs</t>
  </si>
  <si>
    <t>E04002631</t>
  </si>
  <si>
    <t>Meathop and Ulpha</t>
  </si>
  <si>
    <t>E04002632</t>
  </si>
  <si>
    <t>Mid Furness</t>
  </si>
  <si>
    <t>E05003264</t>
  </si>
  <si>
    <t>Middleton</t>
  </si>
  <si>
    <t>E04002633</t>
  </si>
  <si>
    <t>Milnthorpe</t>
  </si>
  <si>
    <t>E04002634</t>
  </si>
  <si>
    <t>E05003265</t>
  </si>
  <si>
    <t>Natland</t>
  </si>
  <si>
    <t>E04002635</t>
  </si>
  <si>
    <t>Nether Staveley</t>
  </si>
  <si>
    <t>E04002636</t>
  </si>
  <si>
    <t>New Hutton</t>
  </si>
  <si>
    <t>E04002637</t>
  </si>
  <si>
    <t>Old Hutton and Holmescales</t>
  </si>
  <si>
    <t>E04002638</t>
  </si>
  <si>
    <t>Osmotherley</t>
  </si>
  <si>
    <t>E04002639</t>
  </si>
  <si>
    <t>Over Staveley</t>
  </si>
  <si>
    <t>E04002640</t>
  </si>
  <si>
    <t>Pennington</t>
  </si>
  <si>
    <t>E04002641</t>
  </si>
  <si>
    <t>Preston Patrick</t>
  </si>
  <si>
    <t>E04002642</t>
  </si>
  <si>
    <t>Preston Richard</t>
  </si>
  <si>
    <t>E04002643</t>
  </si>
  <si>
    <t>Satterthwaite</t>
  </si>
  <si>
    <t>E04002644</t>
  </si>
  <si>
    <t>Scalthwaiterigg</t>
  </si>
  <si>
    <t>E04002645</t>
  </si>
  <si>
    <t>Sedbergh</t>
  </si>
  <si>
    <t>E04002646</t>
  </si>
  <si>
    <t>Sedbergh and Kirkby Lonsdale</t>
  </si>
  <si>
    <t>E05003266</t>
  </si>
  <si>
    <t>Sedgwick</t>
  </si>
  <si>
    <t>E04002647</t>
  </si>
  <si>
    <t>Skelsmergh</t>
  </si>
  <si>
    <t>E04002648</t>
  </si>
  <si>
    <t>Skelwith</t>
  </si>
  <si>
    <t>E04002649</t>
  </si>
  <si>
    <t>E07000031</t>
  </si>
  <si>
    <t>Stainton</t>
  </si>
  <si>
    <t>E04002650</t>
  </si>
  <si>
    <t>Staveley-in-Cartmel</t>
  </si>
  <si>
    <t>E04002651</t>
  </si>
  <si>
    <t>E05003267</t>
  </si>
  <si>
    <t>Staveley-in-Westmorland</t>
  </si>
  <si>
    <t>E05003268</t>
  </si>
  <si>
    <t>Strickland Ketel</t>
  </si>
  <si>
    <t>E04002652</t>
  </si>
  <si>
    <t>Strickland Roger</t>
  </si>
  <si>
    <t>E04002653</t>
  </si>
  <si>
    <t>Torver</t>
  </si>
  <si>
    <t>E04002654</t>
  </si>
  <si>
    <t>Ulverston</t>
  </si>
  <si>
    <t>E04002655</t>
  </si>
  <si>
    <t>Ulverston Central</t>
  </si>
  <si>
    <t>E05003269</t>
  </si>
  <si>
    <t>Ulverston East</t>
  </si>
  <si>
    <t>E05003270</t>
  </si>
  <si>
    <t>Ulverston North</t>
  </si>
  <si>
    <t>E05003271</t>
  </si>
  <si>
    <t>Ulverston South</t>
  </si>
  <si>
    <t>E05003272</t>
  </si>
  <si>
    <t>Ulverston Town</t>
  </si>
  <si>
    <t>E05003273</t>
  </si>
  <si>
    <t>Ulverston West</t>
  </si>
  <si>
    <t>E05003274</t>
  </si>
  <si>
    <t>Underbarrow and Bradleyfield</t>
  </si>
  <si>
    <t>E04002656</t>
  </si>
  <si>
    <t>Upper Allithwaite</t>
  </si>
  <si>
    <t>E04002657</t>
  </si>
  <si>
    <t>Urswick</t>
  </si>
  <si>
    <t>E04002658</t>
  </si>
  <si>
    <t>Whinfell</t>
  </si>
  <si>
    <t>E04002659</t>
  </si>
  <si>
    <t>E05003275</t>
  </si>
  <si>
    <t>Whitwell and Selside</t>
  </si>
  <si>
    <t>E04002660</t>
  </si>
  <si>
    <t>Windermere</t>
  </si>
  <si>
    <t>E04002661</t>
  </si>
  <si>
    <t>Windermere Applethwaite and Troutbeck</t>
  </si>
  <si>
    <t>E05003276</t>
  </si>
  <si>
    <t>Windermere Bowness North</t>
  </si>
  <si>
    <t>E05003277</t>
  </si>
  <si>
    <t>Windermere Bowness South</t>
  </si>
  <si>
    <t>E05003278</t>
  </si>
  <si>
    <t>Windermere Town</t>
  </si>
  <si>
    <t>E05003279</t>
  </si>
  <si>
    <t>Witherslack</t>
  </si>
  <si>
    <t>E04002662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</si>
</sst>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u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6" tint="0.79998168889431442"/>
      <name val="Century Gothic"/>
      <family val="2"/>
    </font>
    <font>
      <sz val="10"/>
      <color theme="1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3" borderId="0" xfId="0" applyFont="1" applyFill="1"/>
    <xf numFmtId="0" fontId="3" fillId="2" borderId="0" xfId="0" applyFont="1" applyFill="1"/>
    <xf numFmtId="0" fontId="2" fillId="2" borderId="0" xfId="0" applyFont="1" applyFill="1" applyAlignment="1">
      <alignment wrapText="1"/>
    </xf>
    <xf numFmtId="0" fontId="4" fillId="2" borderId="1" xfId="0" applyFont="1" applyFill="1" applyBorder="1" applyAlignment="1">
      <alignment vertical="top" wrapText="1"/>
    </xf>
    <xf numFmtId="164" fontId="4" fillId="2" borderId="1" xfId="0" applyNumberFormat="1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Sheet3!$N$4</c:f>
              <c:strCache>
                <c:ptCount val="1"/>
                <c:pt idx="0">
                  <c:v>Age 0 to 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Sheet3!$N$5:$N$12</c:f>
              <c:numCache>
                <c:formatCode>0.0</c:formatCode>
                <c:ptCount val="8"/>
                <c:pt idx="0">
                  <c:v>3.3</c:v>
                </c:pt>
                <c:pt idx="2">
                  <c:v>5.0999999999999996</c:v>
                </c:pt>
                <c:pt idx="3">
                  <c:v>4.3</c:v>
                </c:pt>
                <c:pt idx="5">
                  <c:v>5.328155339805825</c:v>
                </c:pt>
                <c:pt idx="6">
                  <c:v>5.8618181818181814</c:v>
                </c:pt>
                <c:pt idx="7">
                  <c:v>6.5</c:v>
                </c:pt>
              </c:numCache>
            </c:numRef>
          </c:val>
        </c:ser>
        <c:ser>
          <c:idx val="5"/>
          <c:order val="1"/>
          <c:tx>
            <c:strRef>
              <c:f>Sheet3!$O$4</c:f>
              <c:strCache>
                <c:ptCount val="1"/>
                <c:pt idx="0">
                  <c:v>Age 5 to 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Sheet3!$O$5:$O$12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3</c:v>
                </c:pt>
                <c:pt idx="3">
                  <c:v>2.7</c:v>
                </c:pt>
                <c:pt idx="5">
                  <c:v>3.1864077669902917</c:v>
                </c:pt>
                <c:pt idx="6">
                  <c:v>3.36</c:v>
                </c:pt>
                <c:pt idx="7">
                  <c:v>3.4839285714285713</c:v>
                </c:pt>
              </c:numCache>
            </c:numRef>
          </c:val>
        </c:ser>
        <c:ser>
          <c:idx val="6"/>
          <c:order val="2"/>
          <c:tx>
            <c:strRef>
              <c:f>Sheet3!$P$4</c:f>
              <c:strCache>
                <c:ptCount val="1"/>
                <c:pt idx="0">
                  <c:v>Age 8 to 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Sheet3!$P$5:$P$12</c:f>
              <c:numCache>
                <c:formatCode>0.0</c:formatCode>
                <c:ptCount val="8"/>
                <c:pt idx="0">
                  <c:v>1.6</c:v>
                </c:pt>
                <c:pt idx="2">
                  <c:v>1.9</c:v>
                </c:pt>
                <c:pt idx="3">
                  <c:v>1.8</c:v>
                </c:pt>
                <c:pt idx="5">
                  <c:v>2.0815533980582521</c:v>
                </c:pt>
                <c:pt idx="6">
                  <c:v>2.1381818181818182</c:v>
                </c:pt>
                <c:pt idx="7">
                  <c:v>2.157142857142857</c:v>
                </c:pt>
              </c:numCache>
            </c:numRef>
          </c:val>
        </c:ser>
        <c:ser>
          <c:idx val="7"/>
          <c:order val="3"/>
          <c:tx>
            <c:strRef>
              <c:f>Sheet3!$Q$4</c:f>
              <c:strCache>
                <c:ptCount val="1"/>
                <c:pt idx="0">
                  <c:v>Age 10 to 14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Sheet3!$Q$5:$Q$12</c:f>
              <c:numCache>
                <c:formatCode>0.0</c:formatCode>
                <c:ptCount val="8"/>
                <c:pt idx="0">
                  <c:v>3.6</c:v>
                </c:pt>
                <c:pt idx="2">
                  <c:v>5.5</c:v>
                </c:pt>
                <c:pt idx="3">
                  <c:v>5.2</c:v>
                </c:pt>
                <c:pt idx="5">
                  <c:v>5.873786407766989</c:v>
                </c:pt>
                <c:pt idx="6">
                  <c:v>5.9254545454545449</c:v>
                </c:pt>
                <c:pt idx="7">
                  <c:v>5.7327380952380951</c:v>
                </c:pt>
              </c:numCache>
            </c:numRef>
          </c:val>
        </c:ser>
        <c:ser>
          <c:idx val="8"/>
          <c:order val="4"/>
          <c:tx>
            <c:strRef>
              <c:f>Sheet3!$R$4</c:f>
              <c:strCache>
                <c:ptCount val="1"/>
                <c:pt idx="0">
                  <c:v>Age 15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Sheet3!$R$5:$R$12</c:f>
              <c:numCache>
                <c:formatCode>0.0</c:formatCode>
                <c:ptCount val="8"/>
                <c:pt idx="0">
                  <c:v>1.4</c:v>
                </c:pt>
                <c:pt idx="2">
                  <c:v>1.2</c:v>
                </c:pt>
                <c:pt idx="3">
                  <c:v>1.2</c:v>
                </c:pt>
                <c:pt idx="5">
                  <c:v>1.2601941747572811</c:v>
                </c:pt>
                <c:pt idx="6">
                  <c:v>1.2563636363636368</c:v>
                </c:pt>
                <c:pt idx="7">
                  <c:v>1.2059523809523809</c:v>
                </c:pt>
              </c:numCache>
            </c:numRef>
          </c:val>
        </c:ser>
        <c:ser>
          <c:idx val="9"/>
          <c:order val="5"/>
          <c:tx>
            <c:strRef>
              <c:f>Sheet3!$S$4</c:f>
              <c:strCache>
                <c:ptCount val="1"/>
                <c:pt idx="0">
                  <c:v>Age 16 to 17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Sheet3!$S$5:$S$12</c:f>
              <c:numCache>
                <c:formatCode>0.0</c:formatCode>
                <c:ptCount val="8"/>
                <c:pt idx="0">
                  <c:v>1.4</c:v>
                </c:pt>
                <c:pt idx="2">
                  <c:v>2.5</c:v>
                </c:pt>
                <c:pt idx="3">
                  <c:v>2.5</c:v>
                </c:pt>
                <c:pt idx="5">
                  <c:v>2.5281553398058252</c:v>
                </c:pt>
                <c:pt idx="6">
                  <c:v>2.5472727272727274</c:v>
                </c:pt>
                <c:pt idx="7">
                  <c:v>2.445238095238095</c:v>
                </c:pt>
              </c:numCache>
            </c:numRef>
          </c:val>
        </c:ser>
        <c:ser>
          <c:idx val="10"/>
          <c:order val="6"/>
          <c:tx>
            <c:strRef>
              <c:f>Sheet3!$T$4</c:f>
              <c:strCache>
                <c:ptCount val="1"/>
                <c:pt idx="0">
                  <c:v>Age 18 to 19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Sheet3!$T$5:$T$12</c:f>
              <c:numCache>
                <c:formatCode>0.0</c:formatCode>
                <c:ptCount val="8"/>
                <c:pt idx="0">
                  <c:v>1.8</c:v>
                </c:pt>
                <c:pt idx="2">
                  <c:v>2.2999999999999998</c:v>
                </c:pt>
                <c:pt idx="3">
                  <c:v>1.9</c:v>
                </c:pt>
                <c:pt idx="5">
                  <c:v>2.1475728155339806</c:v>
                </c:pt>
                <c:pt idx="6">
                  <c:v>2.3199999999999998</c:v>
                </c:pt>
                <c:pt idx="7">
                  <c:v>2.6922619047619043</c:v>
                </c:pt>
              </c:numCache>
            </c:numRef>
          </c:val>
        </c:ser>
        <c:ser>
          <c:idx val="11"/>
          <c:order val="7"/>
          <c:tx>
            <c:strRef>
              <c:f>Sheet3!$U$4</c:f>
              <c:strCache>
                <c:ptCount val="1"/>
                <c:pt idx="0">
                  <c:v>Age 20 to 24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Sheet3!$U$5:$U$12</c:f>
              <c:numCache>
                <c:formatCode>0.0</c:formatCode>
                <c:ptCount val="8"/>
                <c:pt idx="0">
                  <c:v>3.4</c:v>
                </c:pt>
                <c:pt idx="2">
                  <c:v>5.0999999999999996</c:v>
                </c:pt>
                <c:pt idx="3">
                  <c:v>4.0999999999999996</c:v>
                </c:pt>
                <c:pt idx="5">
                  <c:v>4.9582524271844663</c:v>
                </c:pt>
                <c:pt idx="6">
                  <c:v>5.6436363636363618</c:v>
                </c:pt>
                <c:pt idx="7">
                  <c:v>7.237499999999998</c:v>
                </c:pt>
              </c:numCache>
            </c:numRef>
          </c:val>
        </c:ser>
        <c:ser>
          <c:idx val="12"/>
          <c:order val="8"/>
          <c:tx>
            <c:strRef>
              <c:f>Sheet3!$V$4</c:f>
              <c:strCache>
                <c:ptCount val="1"/>
                <c:pt idx="0">
                  <c:v>Age 25 to 29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Sheet3!$V$5:$V$12</c:f>
              <c:numCache>
                <c:formatCode>0.0</c:formatCode>
                <c:ptCount val="8"/>
                <c:pt idx="0">
                  <c:v>2.4</c:v>
                </c:pt>
                <c:pt idx="2">
                  <c:v>5.3</c:v>
                </c:pt>
                <c:pt idx="3">
                  <c:v>4.4000000000000004</c:v>
                </c:pt>
                <c:pt idx="5">
                  <c:v>4.8786407766990294</c:v>
                </c:pt>
                <c:pt idx="6">
                  <c:v>5.6636363636363622</c:v>
                </c:pt>
                <c:pt idx="7">
                  <c:v>7.4851190476190474</c:v>
                </c:pt>
              </c:numCache>
            </c:numRef>
          </c:val>
        </c:ser>
        <c:ser>
          <c:idx val="13"/>
          <c:order val="9"/>
          <c:tx>
            <c:strRef>
              <c:f>Sheet3!$W$4</c:f>
              <c:strCache>
                <c:ptCount val="1"/>
                <c:pt idx="0">
                  <c:v>Age 30 to 44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Sheet3!$W$5:$W$12</c:f>
              <c:numCache>
                <c:formatCode>0.0</c:formatCode>
                <c:ptCount val="8"/>
                <c:pt idx="0">
                  <c:v>13.2</c:v>
                </c:pt>
                <c:pt idx="2">
                  <c:v>18.3</c:v>
                </c:pt>
                <c:pt idx="3">
                  <c:v>17.100000000000001</c:v>
                </c:pt>
                <c:pt idx="5">
                  <c:v>18.30776699029126</c:v>
                </c:pt>
                <c:pt idx="6">
                  <c:v>19.776363636363634</c:v>
                </c:pt>
                <c:pt idx="7">
                  <c:v>21.392261904761906</c:v>
                </c:pt>
              </c:numCache>
            </c:numRef>
          </c:val>
        </c:ser>
        <c:ser>
          <c:idx val="14"/>
          <c:order val="10"/>
          <c:tx>
            <c:strRef>
              <c:f>Sheet3!$X$4</c:f>
              <c:strCache>
                <c:ptCount val="1"/>
                <c:pt idx="0">
                  <c:v>Age 45 to 59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Sheet3!$X$5:$X$12</c:f>
              <c:numCache>
                <c:formatCode>0.0</c:formatCode>
                <c:ptCount val="8"/>
                <c:pt idx="0">
                  <c:v>23.4</c:v>
                </c:pt>
                <c:pt idx="2">
                  <c:v>21.7</c:v>
                </c:pt>
                <c:pt idx="3">
                  <c:v>21.9</c:v>
                </c:pt>
                <c:pt idx="5">
                  <c:v>21.317475728155344</c:v>
                </c:pt>
                <c:pt idx="6">
                  <c:v>20.565454545454539</c:v>
                </c:pt>
                <c:pt idx="7">
                  <c:v>18.888095238095236</c:v>
                </c:pt>
              </c:numCache>
            </c:numRef>
          </c:val>
        </c:ser>
        <c:ser>
          <c:idx val="15"/>
          <c:order val="11"/>
          <c:tx>
            <c:strRef>
              <c:f>Sheet3!$Y$4</c:f>
              <c:strCache>
                <c:ptCount val="1"/>
                <c:pt idx="0">
                  <c:v>Age 60 to 64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Sheet3!$Y$5:$Y$12</c:f>
              <c:numCache>
                <c:formatCode>0.0</c:formatCode>
                <c:ptCount val="8"/>
                <c:pt idx="0">
                  <c:v>10.3</c:v>
                </c:pt>
                <c:pt idx="2">
                  <c:v>7.6</c:v>
                </c:pt>
                <c:pt idx="3">
                  <c:v>8.5</c:v>
                </c:pt>
                <c:pt idx="5">
                  <c:v>7.4718446601941757</c:v>
                </c:pt>
                <c:pt idx="6">
                  <c:v>6.6872727272727266</c:v>
                </c:pt>
                <c:pt idx="7">
                  <c:v>5.5732142857142852</c:v>
                </c:pt>
              </c:numCache>
            </c:numRef>
          </c:val>
        </c:ser>
        <c:ser>
          <c:idx val="0"/>
          <c:order val="12"/>
          <c:tx>
            <c:strRef>
              <c:f>Sheet3!$Z$4</c:f>
              <c:strCache>
                <c:ptCount val="1"/>
                <c:pt idx="0">
                  <c:v>Age 65 to 74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Sheet3!$Z$5:$Z$12</c:f>
              <c:numCache>
                <c:formatCode>0.0</c:formatCode>
                <c:ptCount val="8"/>
                <c:pt idx="0">
                  <c:v>18.899999999999999</c:v>
                </c:pt>
                <c:pt idx="2">
                  <c:v>11.1</c:v>
                </c:pt>
                <c:pt idx="3">
                  <c:v>12.7</c:v>
                </c:pt>
                <c:pt idx="5">
                  <c:v>10.960194174757278</c:v>
                </c:pt>
                <c:pt idx="6">
                  <c:v>9.6363636363636385</c:v>
                </c:pt>
                <c:pt idx="7">
                  <c:v>7.9142857142857128</c:v>
                </c:pt>
              </c:numCache>
            </c:numRef>
          </c:val>
        </c:ser>
        <c:ser>
          <c:idx val="1"/>
          <c:order val="13"/>
          <c:tx>
            <c:strRef>
              <c:f>Sheet3!$AA$4</c:f>
              <c:strCache>
                <c:ptCount val="1"/>
                <c:pt idx="0">
                  <c:v>Age 75 to 84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Sheet3!$AA$5:$AA$12</c:f>
              <c:numCache>
                <c:formatCode>0.0</c:formatCode>
                <c:ptCount val="8"/>
                <c:pt idx="0">
                  <c:v>7.1</c:v>
                </c:pt>
                <c:pt idx="2">
                  <c:v>6.8</c:v>
                </c:pt>
                <c:pt idx="3">
                  <c:v>8.1</c:v>
                </c:pt>
                <c:pt idx="5">
                  <c:v>6.8456310679611665</c:v>
                </c:pt>
                <c:pt idx="6">
                  <c:v>6.1090909090909102</c:v>
                </c:pt>
                <c:pt idx="7">
                  <c:v>5.1970238095238086</c:v>
                </c:pt>
              </c:numCache>
            </c:numRef>
          </c:val>
        </c:ser>
        <c:ser>
          <c:idx val="2"/>
          <c:order val="14"/>
          <c:tx>
            <c:strRef>
              <c:f>Sheet3!$AB$4</c:f>
              <c:strCache>
                <c:ptCount val="1"/>
                <c:pt idx="0">
                  <c:v>Age 85 to 89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Sheet3!$AB$5:$AB$12</c:f>
              <c:numCache>
                <c:formatCode>0.0</c:formatCode>
                <c:ptCount val="8"/>
                <c:pt idx="0">
                  <c:v>3.3</c:v>
                </c:pt>
                <c:pt idx="2">
                  <c:v>1.7</c:v>
                </c:pt>
                <c:pt idx="3">
                  <c:v>2.2000000000000002</c:v>
                </c:pt>
                <c:pt idx="5">
                  <c:v>1.8427184466019424</c:v>
                </c:pt>
                <c:pt idx="6">
                  <c:v>1.6490909090909092</c:v>
                </c:pt>
                <c:pt idx="7">
                  <c:v>1.3773809523809522</c:v>
                </c:pt>
              </c:numCache>
            </c:numRef>
          </c:val>
        </c:ser>
        <c:ser>
          <c:idx val="3"/>
          <c:order val="15"/>
          <c:tx>
            <c:strRef>
              <c:f>Sheet3!$AC$4</c:f>
              <c:strCache>
                <c:ptCount val="1"/>
                <c:pt idx="0">
                  <c:v>Age 90 and over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Sheet3!$AC$5:$AC$12</c:f>
              <c:numCache>
                <c:formatCode>0.0</c:formatCode>
                <c:ptCount val="8"/>
                <c:pt idx="0">
                  <c:v>2.2999999999999998</c:v>
                </c:pt>
                <c:pt idx="2">
                  <c:v>0.9</c:v>
                </c:pt>
                <c:pt idx="3">
                  <c:v>1.2</c:v>
                </c:pt>
                <c:pt idx="5">
                  <c:v>0.99320388349514566</c:v>
                </c:pt>
                <c:pt idx="6">
                  <c:v>0.86727272727272731</c:v>
                </c:pt>
                <c:pt idx="7">
                  <c:v>0.70773809523809539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072744"/>
        <c:axId val="199073136"/>
      </c:barChart>
      <c:catAx>
        <c:axId val="1990727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9073136"/>
        <c:crosses val="autoZero"/>
        <c:auto val="1"/>
        <c:lblAlgn val="ctr"/>
        <c:lblOffset val="100"/>
        <c:noMultiLvlLbl val="0"/>
      </c:catAx>
      <c:valAx>
        <c:axId val="199073136"/>
        <c:scaling>
          <c:orientation val="minMax"/>
        </c:scaling>
        <c:delete val="0"/>
        <c:axPos val="l"/>
        <c:majorGridlines/>
        <c:title>
          <c:tx>
            <c:strRef>
              <c:f>Sheet3!$M$3</c:f>
              <c:strCache>
                <c:ptCount val="1"/>
                <c:pt idx="0">
                  <c:v>Percentage of population</c:v>
                </c:pt>
              </c:strCache>
            </c:strRef>
          </c:tx>
          <c:layout/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199072744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Sheet3!$A$1</c:f>
          <c:strCache>
            <c:ptCount val="1"/>
            <c:pt idx="0">
              <c:v>2011 census ks102ew - age structure</c:v>
            </c:pt>
          </c:strCache>
        </c:strRef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4"/>
          <c:order val="0"/>
          <c:tx>
            <c:strRef>
              <c:f>Sheet3!$AD$4</c:f>
              <c:strCache>
                <c:ptCount val="1"/>
                <c:pt idx="0">
                  <c:v>Mean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Sheet3!$AD$5:$AD$12</c:f>
              <c:numCache>
                <c:formatCode>0.0</c:formatCode>
                <c:ptCount val="8"/>
                <c:pt idx="0">
                  <c:v>50.5</c:v>
                </c:pt>
                <c:pt idx="2">
                  <c:v>42.9</c:v>
                </c:pt>
                <c:pt idx="3">
                  <c:v>45.4</c:v>
                </c:pt>
                <c:pt idx="5">
                  <c:v>42.66893203883496</c:v>
                </c:pt>
                <c:pt idx="6">
                  <c:v>40.91090909090908</c:v>
                </c:pt>
                <c:pt idx="7">
                  <c:v>38.4529761904762</c:v>
                </c:pt>
              </c:numCache>
            </c:numRef>
          </c:val>
        </c:ser>
        <c:ser>
          <c:idx val="5"/>
          <c:order val="1"/>
          <c:tx>
            <c:strRef>
              <c:f>Sheet3!$AE$4</c:f>
              <c:strCache>
                <c:ptCount val="1"/>
                <c:pt idx="0">
                  <c:v>Median Age</c:v>
                </c:pt>
              </c:strCache>
            </c:strRef>
          </c:tx>
          <c:invertIfNegative val="0"/>
          <c:cat>
            <c:strRef>
              <c:f>Sheet3!$I$5:$I$12</c:f>
              <c:strCache>
                <c:ptCount val="8"/>
                <c:pt idx="0">
                  <c:v>Aldingham</c:v>
                </c:pt>
                <c:pt idx="2">
                  <c:v>Cumbria</c:v>
                </c:pt>
                <c:pt idx="3">
                  <c:v>South Lakeland</c:v>
                </c:pt>
                <c:pt idx="5">
                  <c:v>Predominantly Rural</c:v>
                </c:pt>
                <c:pt idx="6">
                  <c:v>Significant Rural</c:v>
                </c:pt>
                <c:pt idx="7">
                  <c:v>Predominantly Urban</c:v>
                </c:pt>
              </c:strCache>
            </c:strRef>
          </c:cat>
          <c:val>
            <c:numRef>
              <c:f>Sheet3!$AE$5:$AE$12</c:f>
              <c:numCache>
                <c:formatCode>0.0</c:formatCode>
                <c:ptCount val="8"/>
                <c:pt idx="0">
                  <c:v>55</c:v>
                </c:pt>
                <c:pt idx="2">
                  <c:v>44</c:v>
                </c:pt>
                <c:pt idx="3">
                  <c:v>48</c:v>
                </c:pt>
                <c:pt idx="5">
                  <c:v>44.233009708737868</c:v>
                </c:pt>
                <c:pt idx="6">
                  <c:v>41.618181818181817</c:v>
                </c:pt>
                <c:pt idx="7">
                  <c:v>37.648809523809526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51454128"/>
        <c:axId val="251457656"/>
      </c:barChart>
      <c:catAx>
        <c:axId val="251454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51457656"/>
        <c:crosses val="autoZero"/>
        <c:auto val="1"/>
        <c:lblAlgn val="ctr"/>
        <c:lblOffset val="100"/>
        <c:noMultiLvlLbl val="0"/>
      </c:catAx>
      <c:valAx>
        <c:axId val="251457656"/>
        <c:scaling>
          <c:orientation val="minMax"/>
        </c:scaling>
        <c:delete val="0"/>
        <c:axPos val="l"/>
        <c:majorGridlines/>
        <c:title>
          <c:tx>
            <c:strRef>
              <c:f>Sheet3!$AD$3</c:f>
              <c:strCache>
                <c:ptCount val="1"/>
                <c:pt idx="0">
                  <c:v>Years</c:v>
                </c:pt>
              </c:strCache>
            </c:strRef>
          </c:tx>
          <c:overlay val="0"/>
          <c:txPr>
            <a:bodyPr rot="-5400000" vert="horz"/>
            <a:lstStyle/>
            <a:p>
              <a:pPr>
                <a:defRPr/>
              </a:pPr>
              <a:endParaRPr lang="en-US"/>
            </a:p>
          </c:txPr>
        </c:title>
        <c:numFmt formatCode="0.0" sourceLinked="1"/>
        <c:majorTickMark val="out"/>
        <c:minorTickMark val="none"/>
        <c:tickLblPos val="nextTo"/>
        <c:crossAx val="251454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7</xdr:col>
      <xdr:colOff>0</xdr:colOff>
      <xdr:row>5</xdr:row>
      <xdr:rowOff>0</xdr:rowOff>
    </xdr:to>
    <xdr:sp macro="" textlink="">
      <xdr:nvSpPr>
        <xdr:cNvPr id="3" name="Right Arrow 2"/>
        <xdr:cNvSpPr/>
      </xdr:nvSpPr>
      <xdr:spPr>
        <a:xfrm>
          <a:off x="4019550" y="1657350"/>
          <a:ext cx="381000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609599</xdr:colOff>
      <xdr:row>4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4" name="Right Arrow 3"/>
        <xdr:cNvSpPr/>
      </xdr:nvSpPr>
      <xdr:spPr>
        <a:xfrm>
          <a:off x="7381874" y="1581150"/>
          <a:ext cx="609601" cy="20955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0</xdr:colOff>
      <xdr:row>13</xdr:row>
      <xdr:rowOff>2</xdr:rowOff>
    </xdr:from>
    <xdr:to>
      <xdr:col>12</xdr:col>
      <xdr:colOff>381000</xdr:colOff>
      <xdr:row>16</xdr:row>
      <xdr:rowOff>0</xdr:rowOff>
    </xdr:to>
    <xdr:sp macro="" textlink="">
      <xdr:nvSpPr>
        <xdr:cNvPr id="5" name="Right Arrow 4"/>
        <xdr:cNvSpPr/>
      </xdr:nvSpPr>
      <xdr:spPr>
        <a:xfrm rot="5400000">
          <a:off x="7029451" y="3590926"/>
          <a:ext cx="628648" cy="381000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190499</xdr:colOff>
      <xdr:row>17</xdr:row>
      <xdr:rowOff>0</xdr:rowOff>
    </xdr:from>
    <xdr:to>
      <xdr:col>27</xdr:col>
      <xdr:colOff>1</xdr:colOff>
      <xdr:row>39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29</xdr:col>
      <xdr:colOff>1</xdr:colOff>
      <xdr:row>17</xdr:row>
      <xdr:rowOff>0</xdr:rowOff>
    </xdr:from>
    <xdr:to>
      <xdr:col>31</xdr:col>
      <xdr:colOff>0</xdr:colOff>
      <xdr:row>39</xdr:row>
      <xdr:rowOff>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1:CT1000"/>
  <sheetViews>
    <sheetView topLeftCell="A17" workbookViewId="0">
      <selection activeCell="E19" sqref="E19"/>
    </sheetView>
  </sheetViews>
  <sheetFormatPr defaultRowHeight="15" x14ac:dyDescent="0.25"/>
  <cols>
    <col min="2" max="2" width="46" bestFit="1" customWidth="1"/>
    <col min="3" max="3" width="47.28515625" bestFit="1" customWidth="1"/>
    <col min="75" max="75" width="27.7109375" bestFit="1" customWidth="1"/>
  </cols>
  <sheetData>
    <row r="1" spans="2:98" x14ac:dyDescent="0.25">
      <c r="CT1" t="s">
        <v>0</v>
      </c>
    </row>
    <row r="2" spans="2:98" x14ac:dyDescent="0.25">
      <c r="B2" t="s">
        <v>133</v>
      </c>
      <c r="CT2" t="s">
        <v>1</v>
      </c>
    </row>
    <row r="3" spans="2:98" x14ac:dyDescent="0.25">
      <c r="CT3" t="s">
        <v>2</v>
      </c>
    </row>
    <row r="4" spans="2:98" x14ac:dyDescent="0.25">
      <c r="CT4" t="s">
        <v>3</v>
      </c>
    </row>
    <row r="5" spans="2:98" x14ac:dyDescent="0.25">
      <c r="CT5" t="s">
        <v>4</v>
      </c>
    </row>
    <row r="6" spans="2:98" x14ac:dyDescent="0.25">
      <c r="CT6" t="s">
        <v>5</v>
      </c>
    </row>
    <row r="7" spans="2:98" x14ac:dyDescent="0.25">
      <c r="CT7" t="s">
        <v>6</v>
      </c>
    </row>
    <row r="8" spans="2:98" x14ac:dyDescent="0.25">
      <c r="G8" t="s">
        <v>134</v>
      </c>
      <c r="H8" t="s">
        <v>135</v>
      </c>
      <c r="I8" t="s">
        <v>136</v>
      </c>
      <c r="J8" t="s">
        <v>137</v>
      </c>
      <c r="K8" t="s">
        <v>138</v>
      </c>
      <c r="L8" t="s">
        <v>139</v>
      </c>
      <c r="M8" t="s">
        <v>140</v>
      </c>
      <c r="N8" t="s">
        <v>141</v>
      </c>
      <c r="O8" t="s">
        <v>142</v>
      </c>
      <c r="P8" t="s">
        <v>143</v>
      </c>
      <c r="Q8" t="s">
        <v>144</v>
      </c>
      <c r="R8" t="s">
        <v>145</v>
      </c>
      <c r="S8" t="s">
        <v>146</v>
      </c>
      <c r="T8" t="s">
        <v>147</v>
      </c>
      <c r="U8" t="s">
        <v>148</v>
      </c>
      <c r="V8" t="s">
        <v>149</v>
      </c>
      <c r="W8" t="s">
        <v>150</v>
      </c>
      <c r="X8" t="s">
        <v>151</v>
      </c>
      <c r="Y8" t="s">
        <v>152</v>
      </c>
      <c r="CT8" t="s">
        <v>7</v>
      </c>
    </row>
    <row r="9" spans="2:98" x14ac:dyDescent="0.25">
      <c r="C9" t="s">
        <v>8</v>
      </c>
      <c r="D9" t="s">
        <v>161</v>
      </c>
      <c r="E9" t="s">
        <v>162</v>
      </c>
      <c r="F9" t="s">
        <v>11</v>
      </c>
      <c r="G9">
        <v>100</v>
      </c>
      <c r="H9">
        <v>3.3</v>
      </c>
      <c r="I9">
        <v>2.2999999999999998</v>
      </c>
      <c r="J9">
        <v>1.6</v>
      </c>
      <c r="K9">
        <v>3.6</v>
      </c>
      <c r="L9">
        <v>1.4</v>
      </c>
      <c r="M9">
        <v>1.4</v>
      </c>
      <c r="N9">
        <v>1.8</v>
      </c>
      <c r="O9">
        <v>3.4</v>
      </c>
      <c r="P9">
        <v>2.4</v>
      </c>
      <c r="Q9">
        <v>13.2</v>
      </c>
      <c r="R9">
        <v>23.4</v>
      </c>
      <c r="S9">
        <v>10.3</v>
      </c>
      <c r="T9">
        <v>18.899999999999999</v>
      </c>
      <c r="U9">
        <v>7.1</v>
      </c>
      <c r="V9">
        <v>3.3</v>
      </c>
      <c r="W9">
        <v>2.2999999999999998</v>
      </c>
      <c r="X9">
        <v>50.5</v>
      </c>
      <c r="Y9">
        <v>55</v>
      </c>
      <c r="CT9" t="s">
        <v>10</v>
      </c>
    </row>
    <row r="10" spans="2:98" x14ac:dyDescent="0.25">
      <c r="C10" t="s">
        <v>94</v>
      </c>
      <c r="D10" t="s">
        <v>163</v>
      </c>
      <c r="E10" t="s">
        <v>164</v>
      </c>
      <c r="F10" t="s">
        <v>74</v>
      </c>
      <c r="G10">
        <v>100</v>
      </c>
      <c r="H10">
        <v>3.8</v>
      </c>
      <c r="I10">
        <v>2.1</v>
      </c>
      <c r="J10">
        <v>1.3</v>
      </c>
      <c r="K10">
        <v>3.7</v>
      </c>
      <c r="L10">
        <v>1.1000000000000001</v>
      </c>
      <c r="M10">
        <v>1.8</v>
      </c>
      <c r="N10">
        <v>1.7</v>
      </c>
      <c r="O10">
        <v>6.6</v>
      </c>
      <c r="P10">
        <v>6.7</v>
      </c>
      <c r="Q10">
        <v>18.399999999999999</v>
      </c>
      <c r="R10">
        <v>21.1</v>
      </c>
      <c r="S10">
        <v>7.1</v>
      </c>
      <c r="T10">
        <v>12.1</v>
      </c>
      <c r="U10">
        <v>9.3000000000000007</v>
      </c>
      <c r="V10">
        <v>2.2000000000000002</v>
      </c>
      <c r="W10">
        <v>1.1000000000000001</v>
      </c>
      <c r="X10">
        <v>45.7</v>
      </c>
      <c r="Y10">
        <v>46</v>
      </c>
      <c r="CT10" t="s">
        <v>12</v>
      </c>
    </row>
    <row r="11" spans="2:98" x14ac:dyDescent="0.25">
      <c r="C11" t="s">
        <v>9</v>
      </c>
      <c r="D11" t="s">
        <v>165</v>
      </c>
      <c r="E11" t="s">
        <v>166</v>
      </c>
      <c r="F11" t="s">
        <v>11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  <c r="O11" t="s">
        <v>18</v>
      </c>
      <c r="P11" t="s">
        <v>18</v>
      </c>
      <c r="Q11" t="s">
        <v>18</v>
      </c>
      <c r="R11" t="s">
        <v>18</v>
      </c>
      <c r="S11" t="s">
        <v>18</v>
      </c>
      <c r="T11" t="s">
        <v>18</v>
      </c>
      <c r="U11" t="s">
        <v>18</v>
      </c>
      <c r="V11" t="s">
        <v>18</v>
      </c>
      <c r="W11" t="s">
        <v>18</v>
      </c>
      <c r="X11" t="s">
        <v>18</v>
      </c>
      <c r="Y11" t="s">
        <v>18</v>
      </c>
      <c r="CT11" t="s">
        <v>13</v>
      </c>
    </row>
    <row r="12" spans="2:98" x14ac:dyDescent="0.25">
      <c r="D12" t="s">
        <v>167</v>
      </c>
      <c r="E12" t="s">
        <v>168</v>
      </c>
      <c r="F12" t="s">
        <v>11</v>
      </c>
      <c r="G12">
        <v>100</v>
      </c>
      <c r="H12">
        <v>2.8</v>
      </c>
      <c r="I12">
        <v>1.8</v>
      </c>
      <c r="J12">
        <v>1.6</v>
      </c>
      <c r="K12">
        <v>3.3</v>
      </c>
      <c r="L12">
        <v>0.9</v>
      </c>
      <c r="M12">
        <v>1.7</v>
      </c>
      <c r="N12">
        <v>1.1000000000000001</v>
      </c>
      <c r="O12">
        <v>2.5</v>
      </c>
      <c r="P12">
        <v>2</v>
      </c>
      <c r="Q12">
        <v>11.6</v>
      </c>
      <c r="R12">
        <v>19.3</v>
      </c>
      <c r="S12">
        <v>10.5</v>
      </c>
      <c r="T12">
        <v>19</v>
      </c>
      <c r="U12">
        <v>14.7</v>
      </c>
      <c r="V12">
        <v>4.2</v>
      </c>
      <c r="W12">
        <v>2.9</v>
      </c>
      <c r="X12">
        <v>54.6</v>
      </c>
      <c r="Y12">
        <v>60</v>
      </c>
      <c r="CT12" t="s">
        <v>14</v>
      </c>
    </row>
    <row r="13" spans="2:98" x14ac:dyDescent="0.25">
      <c r="D13" t="s">
        <v>169</v>
      </c>
      <c r="E13" t="s">
        <v>170</v>
      </c>
      <c r="F13" t="s">
        <v>74</v>
      </c>
      <c r="G13">
        <v>100</v>
      </c>
      <c r="H13">
        <v>2.6</v>
      </c>
      <c r="I13">
        <v>1.8</v>
      </c>
      <c r="J13">
        <v>1.7</v>
      </c>
      <c r="K13">
        <v>4.4000000000000004</v>
      </c>
      <c r="L13">
        <v>1.2</v>
      </c>
      <c r="M13">
        <v>2.1</v>
      </c>
      <c r="N13">
        <v>1.4</v>
      </c>
      <c r="O13">
        <v>2.6</v>
      </c>
      <c r="P13">
        <v>2.2000000000000002</v>
      </c>
      <c r="Q13">
        <v>11.5</v>
      </c>
      <c r="R13">
        <v>21</v>
      </c>
      <c r="S13">
        <v>10.9</v>
      </c>
      <c r="T13">
        <v>18</v>
      </c>
      <c r="U13">
        <v>12.5</v>
      </c>
      <c r="V13">
        <v>3.6</v>
      </c>
      <c r="W13">
        <v>2.5</v>
      </c>
      <c r="X13">
        <v>52.7</v>
      </c>
      <c r="Y13">
        <v>58</v>
      </c>
      <c r="CT13" t="s">
        <v>15</v>
      </c>
    </row>
    <row r="14" spans="2:98" x14ac:dyDescent="0.25">
      <c r="D14" t="s">
        <v>171</v>
      </c>
      <c r="E14" t="s">
        <v>172</v>
      </c>
      <c r="F14" t="s">
        <v>11</v>
      </c>
      <c r="G14">
        <v>100</v>
      </c>
      <c r="H14">
        <v>2.1</v>
      </c>
      <c r="I14">
        <v>2.5</v>
      </c>
      <c r="J14">
        <v>1.7</v>
      </c>
      <c r="K14">
        <v>3.4</v>
      </c>
      <c r="L14">
        <v>1.3</v>
      </c>
      <c r="M14">
        <v>0.4</v>
      </c>
      <c r="N14">
        <v>0.8</v>
      </c>
      <c r="O14">
        <v>3</v>
      </c>
      <c r="P14">
        <v>2.5</v>
      </c>
      <c r="Q14">
        <v>7.6</v>
      </c>
      <c r="R14">
        <v>28.4</v>
      </c>
      <c r="S14">
        <v>10.199999999999999</v>
      </c>
      <c r="T14">
        <v>22.5</v>
      </c>
      <c r="U14">
        <v>10.6</v>
      </c>
      <c r="V14">
        <v>2.1</v>
      </c>
      <c r="W14">
        <v>0.8</v>
      </c>
      <c r="X14">
        <v>53.3</v>
      </c>
      <c r="Y14">
        <v>58</v>
      </c>
      <c r="CT14" t="s">
        <v>16</v>
      </c>
    </row>
    <row r="15" spans="2:98" x14ac:dyDescent="0.25">
      <c r="D15" t="s">
        <v>173</v>
      </c>
      <c r="E15" t="s">
        <v>174</v>
      </c>
      <c r="F15" t="s">
        <v>11</v>
      </c>
      <c r="G15">
        <v>100</v>
      </c>
      <c r="H15">
        <v>2.5</v>
      </c>
      <c r="I15">
        <v>1.8</v>
      </c>
      <c r="J15">
        <v>1.7</v>
      </c>
      <c r="K15">
        <v>5.8</v>
      </c>
      <c r="L15">
        <v>1.6</v>
      </c>
      <c r="M15">
        <v>2.5</v>
      </c>
      <c r="N15">
        <v>1.8</v>
      </c>
      <c r="O15">
        <v>2.7</v>
      </c>
      <c r="P15">
        <v>2.4</v>
      </c>
      <c r="Q15">
        <v>11.3</v>
      </c>
      <c r="R15">
        <v>23.3</v>
      </c>
      <c r="S15">
        <v>11.5</v>
      </c>
      <c r="T15">
        <v>16.7</v>
      </c>
      <c r="U15">
        <v>9.5</v>
      </c>
      <c r="V15">
        <v>2.9</v>
      </c>
      <c r="W15">
        <v>2</v>
      </c>
      <c r="X15">
        <v>50.2</v>
      </c>
      <c r="Y15">
        <v>54</v>
      </c>
      <c r="CT15" t="s">
        <v>17</v>
      </c>
    </row>
    <row r="16" spans="2:98" x14ac:dyDescent="0.25">
      <c r="D16" t="s">
        <v>175</v>
      </c>
      <c r="E16" t="s">
        <v>176</v>
      </c>
      <c r="F16" t="s">
        <v>11</v>
      </c>
      <c r="G16">
        <v>100</v>
      </c>
      <c r="H16">
        <v>0.4</v>
      </c>
      <c r="I16">
        <v>0</v>
      </c>
      <c r="J16">
        <v>1.1000000000000001</v>
      </c>
      <c r="K16">
        <v>3.4</v>
      </c>
      <c r="L16">
        <v>1.5</v>
      </c>
      <c r="M16">
        <v>1.1000000000000001</v>
      </c>
      <c r="N16">
        <v>2.2999999999999998</v>
      </c>
      <c r="O16">
        <v>3.8</v>
      </c>
      <c r="P16">
        <v>3.4</v>
      </c>
      <c r="Q16">
        <v>9.1</v>
      </c>
      <c r="R16">
        <v>30.6</v>
      </c>
      <c r="S16">
        <v>17.399999999999999</v>
      </c>
      <c r="T16">
        <v>16.600000000000001</v>
      </c>
      <c r="U16">
        <v>7.2</v>
      </c>
      <c r="V16">
        <v>1.5</v>
      </c>
      <c r="W16">
        <v>0.8</v>
      </c>
      <c r="X16">
        <v>52.5</v>
      </c>
      <c r="Y16">
        <v>57</v>
      </c>
      <c r="CT16" t="s">
        <v>19</v>
      </c>
    </row>
    <row r="17" spans="4:98" x14ac:dyDescent="0.25">
      <c r="D17" t="s">
        <v>154</v>
      </c>
      <c r="E17" t="s">
        <v>177</v>
      </c>
      <c r="F17" t="s">
        <v>74</v>
      </c>
      <c r="G17">
        <v>100</v>
      </c>
      <c r="H17">
        <v>3.9</v>
      </c>
      <c r="I17">
        <v>2.2000000000000002</v>
      </c>
      <c r="J17">
        <v>1.5</v>
      </c>
      <c r="K17">
        <v>4.9000000000000004</v>
      </c>
      <c r="L17">
        <v>1</v>
      </c>
      <c r="M17">
        <v>2.1</v>
      </c>
      <c r="N17">
        <v>1.2</v>
      </c>
      <c r="O17">
        <v>4.0999999999999996</v>
      </c>
      <c r="P17">
        <v>4.2</v>
      </c>
      <c r="Q17">
        <v>15.3</v>
      </c>
      <c r="R17">
        <v>24.7</v>
      </c>
      <c r="S17">
        <v>10.4</v>
      </c>
      <c r="T17">
        <v>14.2</v>
      </c>
      <c r="U17">
        <v>7.1</v>
      </c>
      <c r="V17">
        <v>2</v>
      </c>
      <c r="W17">
        <v>1.1000000000000001</v>
      </c>
      <c r="X17">
        <v>47</v>
      </c>
      <c r="Y17">
        <v>51</v>
      </c>
      <c r="CT17" t="s">
        <v>20</v>
      </c>
    </row>
    <row r="18" spans="4:98" x14ac:dyDescent="0.25">
      <c r="D18" t="s">
        <v>178</v>
      </c>
      <c r="E18" t="s">
        <v>179</v>
      </c>
      <c r="F18" t="s">
        <v>11</v>
      </c>
      <c r="G18">
        <v>100</v>
      </c>
      <c r="H18">
        <v>1.5</v>
      </c>
      <c r="I18">
        <v>0.5</v>
      </c>
      <c r="J18">
        <v>0.5</v>
      </c>
      <c r="K18">
        <v>1.5</v>
      </c>
      <c r="L18">
        <v>0.5</v>
      </c>
      <c r="M18">
        <v>1</v>
      </c>
      <c r="N18">
        <v>0.5</v>
      </c>
      <c r="O18">
        <v>0.5</v>
      </c>
      <c r="P18">
        <v>3.1</v>
      </c>
      <c r="Q18">
        <v>11.7</v>
      </c>
      <c r="R18">
        <v>24.5</v>
      </c>
      <c r="S18">
        <v>13.8</v>
      </c>
      <c r="T18">
        <v>27</v>
      </c>
      <c r="U18">
        <v>10.7</v>
      </c>
      <c r="V18">
        <v>1.5</v>
      </c>
      <c r="W18">
        <v>1</v>
      </c>
      <c r="X18">
        <v>56.6</v>
      </c>
      <c r="Y18">
        <v>61</v>
      </c>
      <c r="CT18" t="s">
        <v>21</v>
      </c>
    </row>
    <row r="19" spans="4:98" x14ac:dyDescent="0.25">
      <c r="D19" t="s">
        <v>180</v>
      </c>
      <c r="E19" t="s">
        <v>181</v>
      </c>
      <c r="F19" t="s">
        <v>11</v>
      </c>
      <c r="G19">
        <v>100</v>
      </c>
      <c r="H19">
        <v>4.8</v>
      </c>
      <c r="I19">
        <v>2.2000000000000002</v>
      </c>
      <c r="J19">
        <v>1.9</v>
      </c>
      <c r="K19">
        <v>3.9</v>
      </c>
      <c r="L19">
        <v>1</v>
      </c>
      <c r="M19">
        <v>2.2999999999999998</v>
      </c>
      <c r="N19">
        <v>1.2</v>
      </c>
      <c r="O19">
        <v>5</v>
      </c>
      <c r="P19">
        <v>4.5</v>
      </c>
      <c r="Q19">
        <v>16.899999999999999</v>
      </c>
      <c r="R19">
        <v>25.4</v>
      </c>
      <c r="S19">
        <v>9.3000000000000007</v>
      </c>
      <c r="T19">
        <v>12.4</v>
      </c>
      <c r="U19">
        <v>6.1</v>
      </c>
      <c r="V19">
        <v>2.2999999999999998</v>
      </c>
      <c r="W19">
        <v>0.7</v>
      </c>
      <c r="X19">
        <v>45.4</v>
      </c>
      <c r="Y19">
        <v>49</v>
      </c>
      <c r="CT19" t="s">
        <v>22</v>
      </c>
    </row>
    <row r="20" spans="4:98" x14ac:dyDescent="0.25">
      <c r="D20" t="s">
        <v>182</v>
      </c>
      <c r="E20" t="s">
        <v>183</v>
      </c>
      <c r="F20" t="s">
        <v>74</v>
      </c>
      <c r="G20">
        <v>100</v>
      </c>
      <c r="H20">
        <v>4.4000000000000004</v>
      </c>
      <c r="I20">
        <v>3.3</v>
      </c>
      <c r="J20">
        <v>1.7</v>
      </c>
      <c r="K20">
        <v>5.5</v>
      </c>
      <c r="L20">
        <v>1.2</v>
      </c>
      <c r="M20">
        <v>2.1</v>
      </c>
      <c r="N20">
        <v>1.9</v>
      </c>
      <c r="O20">
        <v>4.3</v>
      </c>
      <c r="P20">
        <v>4.4000000000000004</v>
      </c>
      <c r="Q20">
        <v>15.8</v>
      </c>
      <c r="R20">
        <v>23.3</v>
      </c>
      <c r="S20">
        <v>10.4</v>
      </c>
      <c r="T20">
        <v>13.7</v>
      </c>
      <c r="U20">
        <v>5.7</v>
      </c>
      <c r="V20">
        <v>1.4</v>
      </c>
      <c r="W20">
        <v>1</v>
      </c>
      <c r="X20">
        <v>44.7</v>
      </c>
      <c r="Y20">
        <v>48</v>
      </c>
      <c r="CT20" t="s">
        <v>23</v>
      </c>
    </row>
    <row r="21" spans="4:98" x14ac:dyDescent="0.25">
      <c r="D21" t="s">
        <v>184</v>
      </c>
      <c r="E21" t="s">
        <v>185</v>
      </c>
      <c r="F21" t="s">
        <v>74</v>
      </c>
      <c r="G21">
        <v>100</v>
      </c>
      <c r="H21">
        <v>5.2</v>
      </c>
      <c r="I21">
        <v>2.8</v>
      </c>
      <c r="J21">
        <v>1.9</v>
      </c>
      <c r="K21">
        <v>6</v>
      </c>
      <c r="L21">
        <v>1.1000000000000001</v>
      </c>
      <c r="M21">
        <v>2.5</v>
      </c>
      <c r="N21">
        <v>1.7</v>
      </c>
      <c r="O21">
        <v>4.2</v>
      </c>
      <c r="P21">
        <v>4.0999999999999996</v>
      </c>
      <c r="Q21">
        <v>17.7</v>
      </c>
      <c r="R21">
        <v>23.3</v>
      </c>
      <c r="S21">
        <v>9</v>
      </c>
      <c r="T21">
        <v>11.2</v>
      </c>
      <c r="U21">
        <v>7</v>
      </c>
      <c r="V21">
        <v>1.5</v>
      </c>
      <c r="W21">
        <v>1</v>
      </c>
      <c r="X21">
        <v>43.9</v>
      </c>
      <c r="Y21">
        <v>47</v>
      </c>
      <c r="CT21" t="s">
        <v>24</v>
      </c>
    </row>
    <row r="22" spans="4:98" x14ac:dyDescent="0.25">
      <c r="D22" t="s">
        <v>186</v>
      </c>
      <c r="E22" t="s">
        <v>187</v>
      </c>
      <c r="F22" t="s">
        <v>11</v>
      </c>
      <c r="G22">
        <v>100</v>
      </c>
      <c r="H22">
        <v>5.3</v>
      </c>
      <c r="I22">
        <v>3.6</v>
      </c>
      <c r="J22">
        <v>2</v>
      </c>
      <c r="K22">
        <v>6.5</v>
      </c>
      <c r="L22">
        <v>1.3</v>
      </c>
      <c r="M22">
        <v>2.2999999999999998</v>
      </c>
      <c r="N22">
        <v>1.1000000000000001</v>
      </c>
      <c r="O22">
        <v>3.5</v>
      </c>
      <c r="P22">
        <v>3.6</v>
      </c>
      <c r="Q22">
        <v>18.8</v>
      </c>
      <c r="R22">
        <v>21.5</v>
      </c>
      <c r="S22">
        <v>7.7</v>
      </c>
      <c r="T22">
        <v>11.5</v>
      </c>
      <c r="U22">
        <v>8.4</v>
      </c>
      <c r="V22">
        <v>1.7</v>
      </c>
      <c r="W22">
        <v>1</v>
      </c>
      <c r="X22">
        <v>43.9</v>
      </c>
      <c r="Y22">
        <v>46</v>
      </c>
      <c r="CT22" t="s">
        <v>25</v>
      </c>
    </row>
    <row r="23" spans="4:98" x14ac:dyDescent="0.25">
      <c r="D23" t="s">
        <v>188</v>
      </c>
      <c r="E23" t="s">
        <v>189</v>
      </c>
      <c r="F23" t="s">
        <v>74</v>
      </c>
      <c r="G23">
        <v>100</v>
      </c>
      <c r="H23">
        <v>3</v>
      </c>
      <c r="I23">
        <v>2.9</v>
      </c>
      <c r="J23">
        <v>1.6</v>
      </c>
      <c r="K23">
        <v>3.8</v>
      </c>
      <c r="L23">
        <v>0.9</v>
      </c>
      <c r="M23">
        <v>2.4</v>
      </c>
      <c r="N23">
        <v>2</v>
      </c>
      <c r="O23">
        <v>3.2</v>
      </c>
      <c r="P23">
        <v>2.5</v>
      </c>
      <c r="Q23">
        <v>13.8</v>
      </c>
      <c r="R23">
        <v>23</v>
      </c>
      <c r="S23">
        <v>9.4</v>
      </c>
      <c r="T23">
        <v>16.2</v>
      </c>
      <c r="U23">
        <v>10.4</v>
      </c>
      <c r="V23">
        <v>3.3</v>
      </c>
      <c r="W23">
        <v>1.6</v>
      </c>
      <c r="X23">
        <v>50.1</v>
      </c>
      <c r="Y23">
        <v>54</v>
      </c>
      <c r="CT23" t="s">
        <v>9</v>
      </c>
    </row>
    <row r="24" spans="4:98" x14ac:dyDescent="0.25">
      <c r="D24" t="s">
        <v>190</v>
      </c>
      <c r="E24" t="s">
        <v>191</v>
      </c>
      <c r="F24" t="s">
        <v>11</v>
      </c>
      <c r="G24">
        <v>100</v>
      </c>
      <c r="H24">
        <v>4.5999999999999996</v>
      </c>
      <c r="I24">
        <v>2.4</v>
      </c>
      <c r="J24">
        <v>1.2</v>
      </c>
      <c r="K24">
        <v>4.5999999999999996</v>
      </c>
      <c r="L24">
        <v>1.5</v>
      </c>
      <c r="M24">
        <v>2.1</v>
      </c>
      <c r="N24">
        <v>0.6</v>
      </c>
      <c r="O24">
        <v>6.4</v>
      </c>
      <c r="P24">
        <v>2.7</v>
      </c>
      <c r="Q24">
        <v>17.600000000000001</v>
      </c>
      <c r="R24">
        <v>20.399999999999999</v>
      </c>
      <c r="S24">
        <v>9.1</v>
      </c>
      <c r="T24">
        <v>15.8</v>
      </c>
      <c r="U24">
        <v>9.6999999999999993</v>
      </c>
      <c r="V24">
        <v>1.2</v>
      </c>
      <c r="W24">
        <v>0</v>
      </c>
      <c r="X24">
        <v>46.3</v>
      </c>
      <c r="Y24">
        <v>49</v>
      </c>
      <c r="CT24" t="s">
        <v>26</v>
      </c>
    </row>
    <row r="25" spans="4:98" x14ac:dyDescent="0.25">
      <c r="D25" t="s">
        <v>192</v>
      </c>
      <c r="E25" t="s">
        <v>193</v>
      </c>
      <c r="F25" t="s">
        <v>11</v>
      </c>
      <c r="G25">
        <v>100</v>
      </c>
      <c r="H25">
        <v>3.8</v>
      </c>
      <c r="I25">
        <v>2.8</v>
      </c>
      <c r="J25">
        <v>1.4</v>
      </c>
      <c r="K25">
        <v>11.8</v>
      </c>
      <c r="L25">
        <v>7.3</v>
      </c>
      <c r="M25">
        <v>12.5</v>
      </c>
      <c r="N25">
        <v>6.8</v>
      </c>
      <c r="O25">
        <v>0.7</v>
      </c>
      <c r="P25">
        <v>2.1</v>
      </c>
      <c r="Q25">
        <v>10.6</v>
      </c>
      <c r="R25">
        <v>16.7</v>
      </c>
      <c r="S25">
        <v>6.1</v>
      </c>
      <c r="T25">
        <v>11.3</v>
      </c>
      <c r="U25">
        <v>5.4</v>
      </c>
      <c r="V25">
        <v>0.7</v>
      </c>
      <c r="W25">
        <v>0</v>
      </c>
      <c r="X25">
        <v>36</v>
      </c>
      <c r="Y25">
        <v>31</v>
      </c>
      <c r="CT25" t="s">
        <v>27</v>
      </c>
    </row>
    <row r="26" spans="4:98" x14ac:dyDescent="0.25">
      <c r="D26" t="s">
        <v>194</v>
      </c>
      <c r="E26" t="s">
        <v>195</v>
      </c>
      <c r="F26" t="s">
        <v>11</v>
      </c>
      <c r="G26">
        <v>100</v>
      </c>
      <c r="H26">
        <v>4</v>
      </c>
      <c r="I26">
        <v>1</v>
      </c>
      <c r="J26">
        <v>1</v>
      </c>
      <c r="K26">
        <v>5</v>
      </c>
      <c r="L26">
        <v>0.7</v>
      </c>
      <c r="M26">
        <v>1</v>
      </c>
      <c r="N26">
        <v>1</v>
      </c>
      <c r="O26">
        <v>4</v>
      </c>
      <c r="P26">
        <v>2</v>
      </c>
      <c r="Q26">
        <v>15.4</v>
      </c>
      <c r="R26">
        <v>28.9</v>
      </c>
      <c r="S26">
        <v>12.8</v>
      </c>
      <c r="T26">
        <v>11.1</v>
      </c>
      <c r="U26">
        <v>9.4</v>
      </c>
      <c r="V26">
        <v>0.7</v>
      </c>
      <c r="W26">
        <v>2</v>
      </c>
      <c r="X26">
        <v>49.1</v>
      </c>
      <c r="Y26">
        <v>53.5</v>
      </c>
      <c r="CT26" t="s">
        <v>28</v>
      </c>
    </row>
    <row r="27" spans="4:98" x14ac:dyDescent="0.25">
      <c r="D27" t="s">
        <v>160</v>
      </c>
      <c r="E27" t="s">
        <v>196</v>
      </c>
      <c r="F27" t="s">
        <v>11</v>
      </c>
      <c r="G27">
        <v>100</v>
      </c>
      <c r="H27">
        <v>2.8</v>
      </c>
      <c r="I27">
        <v>1.5</v>
      </c>
      <c r="J27">
        <v>1.8</v>
      </c>
      <c r="K27">
        <v>3.9</v>
      </c>
      <c r="L27">
        <v>0.1</v>
      </c>
      <c r="M27">
        <v>1.9</v>
      </c>
      <c r="N27">
        <v>1.2</v>
      </c>
      <c r="O27">
        <v>2.1</v>
      </c>
      <c r="P27">
        <v>3.7</v>
      </c>
      <c r="Q27">
        <v>10.6</v>
      </c>
      <c r="R27">
        <v>27.5</v>
      </c>
      <c r="S27">
        <v>11.6</v>
      </c>
      <c r="T27">
        <v>18.899999999999999</v>
      </c>
      <c r="U27">
        <v>9.8000000000000007</v>
      </c>
      <c r="V27">
        <v>1.9</v>
      </c>
      <c r="W27">
        <v>0.6</v>
      </c>
      <c r="X27">
        <v>51.5</v>
      </c>
      <c r="Y27">
        <v>56</v>
      </c>
      <c r="CT27" t="s">
        <v>29</v>
      </c>
    </row>
    <row r="28" spans="4:98" x14ac:dyDescent="0.25">
      <c r="D28" t="s">
        <v>197</v>
      </c>
      <c r="E28" t="s">
        <v>198</v>
      </c>
      <c r="F28" t="s">
        <v>11</v>
      </c>
      <c r="G28">
        <v>100</v>
      </c>
      <c r="H28">
        <v>4</v>
      </c>
      <c r="I28">
        <v>2.5</v>
      </c>
      <c r="J28">
        <v>1.5</v>
      </c>
      <c r="K28">
        <v>3.6</v>
      </c>
      <c r="L28">
        <v>0.6</v>
      </c>
      <c r="M28">
        <v>1.6</v>
      </c>
      <c r="N28">
        <v>2.4</v>
      </c>
      <c r="O28">
        <v>5.3</v>
      </c>
      <c r="P28">
        <v>5.6</v>
      </c>
      <c r="Q28">
        <v>13.8</v>
      </c>
      <c r="R28">
        <v>23.1</v>
      </c>
      <c r="S28">
        <v>9.8000000000000007</v>
      </c>
      <c r="T28">
        <v>14.7</v>
      </c>
      <c r="U28">
        <v>9.1</v>
      </c>
      <c r="V28">
        <v>2.2000000000000002</v>
      </c>
      <c r="W28">
        <v>0.4</v>
      </c>
      <c r="X28">
        <v>47.2</v>
      </c>
      <c r="Y28">
        <v>51</v>
      </c>
      <c r="CT28" t="s">
        <v>30</v>
      </c>
    </row>
    <row r="29" spans="4:98" x14ac:dyDescent="0.25">
      <c r="D29" t="s">
        <v>199</v>
      </c>
      <c r="E29" t="s">
        <v>200</v>
      </c>
      <c r="F29" t="s">
        <v>74</v>
      </c>
      <c r="G29">
        <v>100</v>
      </c>
      <c r="H29">
        <v>3.2</v>
      </c>
      <c r="I29">
        <v>1.8</v>
      </c>
      <c r="J29">
        <v>1.2</v>
      </c>
      <c r="K29">
        <v>3.7</v>
      </c>
      <c r="L29">
        <v>1</v>
      </c>
      <c r="M29">
        <v>1.4</v>
      </c>
      <c r="N29">
        <v>2.2000000000000002</v>
      </c>
      <c r="O29">
        <v>4.7</v>
      </c>
      <c r="P29">
        <v>5</v>
      </c>
      <c r="Q29">
        <v>14</v>
      </c>
      <c r="R29">
        <v>25.1</v>
      </c>
      <c r="S29">
        <v>10.4</v>
      </c>
      <c r="T29">
        <v>15.5</v>
      </c>
      <c r="U29">
        <v>8.3000000000000007</v>
      </c>
      <c r="V29">
        <v>2</v>
      </c>
      <c r="W29">
        <v>0.5</v>
      </c>
      <c r="X29">
        <v>48.2</v>
      </c>
      <c r="Y29">
        <v>52</v>
      </c>
      <c r="CT29" t="s">
        <v>31</v>
      </c>
    </row>
    <row r="30" spans="4:98" x14ac:dyDescent="0.25">
      <c r="D30" t="s">
        <v>201</v>
      </c>
      <c r="E30" t="s">
        <v>202</v>
      </c>
      <c r="F30" t="s">
        <v>11</v>
      </c>
      <c r="G30">
        <v>100</v>
      </c>
      <c r="H30">
        <v>4.4000000000000004</v>
      </c>
      <c r="I30">
        <v>1.4</v>
      </c>
      <c r="J30">
        <v>0.8</v>
      </c>
      <c r="K30">
        <v>3</v>
      </c>
      <c r="L30">
        <v>2.2000000000000002</v>
      </c>
      <c r="M30">
        <v>1.4</v>
      </c>
      <c r="N30">
        <v>1.4</v>
      </c>
      <c r="O30">
        <v>4.4000000000000004</v>
      </c>
      <c r="P30">
        <v>3.3</v>
      </c>
      <c r="Q30">
        <v>15.9</v>
      </c>
      <c r="R30">
        <v>19.2</v>
      </c>
      <c r="S30">
        <v>10.7</v>
      </c>
      <c r="T30">
        <v>20.6</v>
      </c>
      <c r="U30">
        <v>8.1999999999999993</v>
      </c>
      <c r="V30">
        <v>1.9</v>
      </c>
      <c r="W30">
        <v>1.1000000000000001</v>
      </c>
      <c r="X30">
        <v>49.2</v>
      </c>
      <c r="Y30">
        <v>52</v>
      </c>
      <c r="CT30" t="s">
        <v>32</v>
      </c>
    </row>
    <row r="31" spans="4:98" x14ac:dyDescent="0.25">
      <c r="D31" t="s">
        <v>203</v>
      </c>
      <c r="E31" t="s">
        <v>204</v>
      </c>
      <c r="F31" t="s">
        <v>74</v>
      </c>
      <c r="G31">
        <v>100</v>
      </c>
      <c r="H31">
        <v>4.4000000000000004</v>
      </c>
      <c r="I31">
        <v>2.7</v>
      </c>
      <c r="J31">
        <v>2.4</v>
      </c>
      <c r="K31">
        <v>6.2</v>
      </c>
      <c r="L31">
        <v>1.6</v>
      </c>
      <c r="M31">
        <v>2.8</v>
      </c>
      <c r="N31">
        <v>1.7</v>
      </c>
      <c r="O31">
        <v>3.8</v>
      </c>
      <c r="P31">
        <v>2.5</v>
      </c>
      <c r="Q31">
        <v>16.100000000000001</v>
      </c>
      <c r="R31">
        <v>23.7</v>
      </c>
      <c r="S31">
        <v>8.6999999999999993</v>
      </c>
      <c r="T31">
        <v>14.2</v>
      </c>
      <c r="U31">
        <v>7.3</v>
      </c>
      <c r="V31">
        <v>1.2</v>
      </c>
      <c r="W31">
        <v>0.6</v>
      </c>
      <c r="X31">
        <v>44.8</v>
      </c>
      <c r="Y31">
        <v>48</v>
      </c>
      <c r="CT31" t="s">
        <v>33</v>
      </c>
    </row>
    <row r="32" spans="4:98" x14ac:dyDescent="0.25">
      <c r="D32" t="s">
        <v>205</v>
      </c>
      <c r="E32" t="s">
        <v>206</v>
      </c>
      <c r="F32" t="s">
        <v>11</v>
      </c>
      <c r="G32">
        <v>100</v>
      </c>
      <c r="H32">
        <v>5.3</v>
      </c>
      <c r="I32">
        <v>1.9</v>
      </c>
      <c r="J32">
        <v>1.9</v>
      </c>
      <c r="K32">
        <v>6</v>
      </c>
      <c r="L32">
        <v>0.6</v>
      </c>
      <c r="M32">
        <v>1.5</v>
      </c>
      <c r="N32">
        <v>1.3</v>
      </c>
      <c r="O32">
        <v>1.8</v>
      </c>
      <c r="P32">
        <v>3.1</v>
      </c>
      <c r="Q32">
        <v>14.1</v>
      </c>
      <c r="R32">
        <v>23.1</v>
      </c>
      <c r="S32">
        <v>12.9</v>
      </c>
      <c r="T32">
        <v>15.7</v>
      </c>
      <c r="U32">
        <v>8.6</v>
      </c>
      <c r="V32">
        <v>1.8</v>
      </c>
      <c r="W32">
        <v>0.3</v>
      </c>
      <c r="X32">
        <v>47.6</v>
      </c>
      <c r="Y32">
        <v>52</v>
      </c>
      <c r="CT32" t="s">
        <v>34</v>
      </c>
    </row>
    <row r="33" spans="4:98" x14ac:dyDescent="0.25">
      <c r="D33" t="s">
        <v>9</v>
      </c>
      <c r="E33" t="s">
        <v>155</v>
      </c>
      <c r="F33" t="s">
        <v>156</v>
      </c>
      <c r="G33">
        <v>100</v>
      </c>
      <c r="H33">
        <v>5.0999999999999996</v>
      </c>
      <c r="I33">
        <v>3</v>
      </c>
      <c r="J33">
        <v>1.9</v>
      </c>
      <c r="K33">
        <v>5.5</v>
      </c>
      <c r="L33">
        <v>1.2</v>
      </c>
      <c r="M33">
        <v>2.5</v>
      </c>
      <c r="N33">
        <v>2.2999999999999998</v>
      </c>
      <c r="O33">
        <v>5.0999999999999996</v>
      </c>
      <c r="P33">
        <v>5.3</v>
      </c>
      <c r="Q33">
        <v>18.3</v>
      </c>
      <c r="R33">
        <v>21.7</v>
      </c>
      <c r="S33">
        <v>7.6</v>
      </c>
      <c r="T33">
        <v>11.1</v>
      </c>
      <c r="U33">
        <v>6.8</v>
      </c>
      <c r="V33">
        <v>1.7</v>
      </c>
      <c r="W33">
        <v>0.9</v>
      </c>
      <c r="X33">
        <v>42.9</v>
      </c>
      <c r="Y33">
        <v>44</v>
      </c>
      <c r="CT33" t="s">
        <v>35</v>
      </c>
    </row>
    <row r="34" spans="4:98" x14ac:dyDescent="0.25">
      <c r="D34" t="s">
        <v>207</v>
      </c>
      <c r="E34" t="s">
        <v>208</v>
      </c>
      <c r="F34" t="s">
        <v>11</v>
      </c>
      <c r="G34">
        <v>100</v>
      </c>
      <c r="H34">
        <v>3.2</v>
      </c>
      <c r="I34">
        <v>2.2000000000000002</v>
      </c>
      <c r="J34">
        <v>1.1000000000000001</v>
      </c>
      <c r="K34">
        <v>5.4</v>
      </c>
      <c r="L34">
        <v>0.9</v>
      </c>
      <c r="M34">
        <v>2.2000000000000002</v>
      </c>
      <c r="N34">
        <v>1.4</v>
      </c>
      <c r="O34">
        <v>3.3</v>
      </c>
      <c r="P34">
        <v>2.5</v>
      </c>
      <c r="Q34">
        <v>15.2</v>
      </c>
      <c r="R34">
        <v>25.5</v>
      </c>
      <c r="S34">
        <v>9.6</v>
      </c>
      <c r="T34">
        <v>15.4</v>
      </c>
      <c r="U34">
        <v>10.1</v>
      </c>
      <c r="V34">
        <v>1.7</v>
      </c>
      <c r="W34">
        <v>0.5</v>
      </c>
      <c r="X34">
        <v>48.7</v>
      </c>
      <c r="Y34">
        <v>52</v>
      </c>
      <c r="CT34" t="s">
        <v>36</v>
      </c>
    </row>
    <row r="35" spans="4:98" x14ac:dyDescent="0.25">
      <c r="D35" t="s">
        <v>209</v>
      </c>
      <c r="E35" t="s">
        <v>210</v>
      </c>
      <c r="F35" t="s">
        <v>11</v>
      </c>
      <c r="G35">
        <v>100</v>
      </c>
      <c r="H35">
        <v>3.5</v>
      </c>
      <c r="I35">
        <v>2.7</v>
      </c>
      <c r="J35">
        <v>2.2999999999999998</v>
      </c>
      <c r="K35">
        <v>7.7</v>
      </c>
      <c r="L35">
        <v>0.8</v>
      </c>
      <c r="M35">
        <v>1.2</v>
      </c>
      <c r="N35">
        <v>2.2999999999999998</v>
      </c>
      <c r="O35">
        <v>4.5999999999999996</v>
      </c>
      <c r="P35">
        <v>4.2</v>
      </c>
      <c r="Q35">
        <v>21.2</v>
      </c>
      <c r="R35">
        <v>25.4</v>
      </c>
      <c r="S35">
        <v>5.8</v>
      </c>
      <c r="T35">
        <v>11.9</v>
      </c>
      <c r="U35">
        <v>5.4</v>
      </c>
      <c r="V35">
        <v>1.2</v>
      </c>
      <c r="W35">
        <v>0</v>
      </c>
      <c r="X35">
        <v>42.6</v>
      </c>
      <c r="Y35">
        <v>44</v>
      </c>
      <c r="CT35" t="s">
        <v>37</v>
      </c>
    </row>
    <row r="36" spans="4:98" x14ac:dyDescent="0.25">
      <c r="D36" t="s">
        <v>211</v>
      </c>
      <c r="E36" t="s">
        <v>212</v>
      </c>
      <c r="F36" t="s">
        <v>11</v>
      </c>
      <c r="G36">
        <v>100</v>
      </c>
      <c r="H36">
        <v>1.7</v>
      </c>
      <c r="I36">
        <v>0.8</v>
      </c>
      <c r="J36">
        <v>0</v>
      </c>
      <c r="K36">
        <v>4.2</v>
      </c>
      <c r="L36">
        <v>0.8</v>
      </c>
      <c r="M36">
        <v>1.7</v>
      </c>
      <c r="N36">
        <v>0</v>
      </c>
      <c r="O36">
        <v>1.7</v>
      </c>
      <c r="P36">
        <v>4.2</v>
      </c>
      <c r="Q36">
        <v>15.1</v>
      </c>
      <c r="R36">
        <v>30.3</v>
      </c>
      <c r="S36">
        <v>5.9</v>
      </c>
      <c r="T36">
        <v>20.2</v>
      </c>
      <c r="U36">
        <v>8.4</v>
      </c>
      <c r="V36">
        <v>2.5</v>
      </c>
      <c r="W36">
        <v>2.5</v>
      </c>
      <c r="X36">
        <v>52.9</v>
      </c>
      <c r="Y36">
        <v>53</v>
      </c>
      <c r="CT36" t="s">
        <v>38</v>
      </c>
    </row>
    <row r="37" spans="4:98" x14ac:dyDescent="0.25">
      <c r="D37" t="s">
        <v>213</v>
      </c>
      <c r="E37" t="s">
        <v>214</v>
      </c>
      <c r="F37" t="s">
        <v>11</v>
      </c>
      <c r="G37">
        <v>100</v>
      </c>
      <c r="H37">
        <v>2.2999999999999998</v>
      </c>
      <c r="I37">
        <v>3.9</v>
      </c>
      <c r="J37">
        <v>1.7</v>
      </c>
      <c r="K37">
        <v>5.9</v>
      </c>
      <c r="L37">
        <v>0.9</v>
      </c>
      <c r="M37">
        <v>2.8</v>
      </c>
      <c r="N37">
        <v>2</v>
      </c>
      <c r="O37">
        <v>2.4</v>
      </c>
      <c r="P37">
        <v>3.3</v>
      </c>
      <c r="Q37">
        <v>15.8</v>
      </c>
      <c r="R37">
        <v>26.7</v>
      </c>
      <c r="S37">
        <v>10.3</v>
      </c>
      <c r="T37">
        <v>14</v>
      </c>
      <c r="U37">
        <v>5.5</v>
      </c>
      <c r="V37">
        <v>2</v>
      </c>
      <c r="W37">
        <v>0.6</v>
      </c>
      <c r="X37">
        <v>46</v>
      </c>
      <c r="Y37">
        <v>49</v>
      </c>
      <c r="CT37" t="s">
        <v>39</v>
      </c>
    </row>
    <row r="38" spans="4:98" x14ac:dyDescent="0.25">
      <c r="D38" t="s">
        <v>215</v>
      </c>
      <c r="E38" t="s">
        <v>216</v>
      </c>
      <c r="F38" t="s">
        <v>11</v>
      </c>
      <c r="G38" t="s">
        <v>18</v>
      </c>
      <c r="H38" t="s">
        <v>18</v>
      </c>
      <c r="I38" t="s">
        <v>18</v>
      </c>
      <c r="J38" t="s">
        <v>18</v>
      </c>
      <c r="K38" t="s">
        <v>18</v>
      </c>
      <c r="L38" t="s">
        <v>18</v>
      </c>
      <c r="M38" t="s">
        <v>18</v>
      </c>
      <c r="N38" t="s">
        <v>18</v>
      </c>
      <c r="O38" t="s">
        <v>18</v>
      </c>
      <c r="P38" t="s">
        <v>18</v>
      </c>
      <c r="Q38" t="s">
        <v>18</v>
      </c>
      <c r="R38" t="s">
        <v>18</v>
      </c>
      <c r="S38" t="s">
        <v>18</v>
      </c>
      <c r="T38" t="s">
        <v>18</v>
      </c>
      <c r="U38" t="s">
        <v>18</v>
      </c>
      <c r="V38" t="s">
        <v>18</v>
      </c>
      <c r="W38" t="s">
        <v>18</v>
      </c>
      <c r="X38" t="s">
        <v>18</v>
      </c>
      <c r="Y38" t="s">
        <v>18</v>
      </c>
      <c r="CT38" t="s">
        <v>40</v>
      </c>
    </row>
    <row r="39" spans="4:98" x14ac:dyDescent="0.25">
      <c r="D39" t="s">
        <v>217</v>
      </c>
      <c r="E39" t="s">
        <v>218</v>
      </c>
      <c r="F39" t="s">
        <v>11</v>
      </c>
      <c r="G39" t="s">
        <v>18</v>
      </c>
      <c r="H39" t="s">
        <v>18</v>
      </c>
      <c r="I39" t="s">
        <v>18</v>
      </c>
      <c r="J39" t="s">
        <v>18</v>
      </c>
      <c r="K39" t="s">
        <v>18</v>
      </c>
      <c r="L39" t="s">
        <v>18</v>
      </c>
      <c r="M39" t="s">
        <v>18</v>
      </c>
      <c r="N39" t="s">
        <v>18</v>
      </c>
      <c r="O39" t="s">
        <v>18</v>
      </c>
      <c r="P39" t="s">
        <v>18</v>
      </c>
      <c r="Q39" t="s">
        <v>18</v>
      </c>
      <c r="R39" t="s">
        <v>18</v>
      </c>
      <c r="S39" t="s">
        <v>18</v>
      </c>
      <c r="T39" t="s">
        <v>18</v>
      </c>
      <c r="U39" t="s">
        <v>18</v>
      </c>
      <c r="V39" t="s">
        <v>18</v>
      </c>
      <c r="W39" t="s">
        <v>18</v>
      </c>
      <c r="X39" t="s">
        <v>18</v>
      </c>
      <c r="Y39" t="s">
        <v>18</v>
      </c>
      <c r="CT39" t="s">
        <v>41</v>
      </c>
    </row>
    <row r="40" spans="4:98" x14ac:dyDescent="0.25">
      <c r="D40" t="s">
        <v>219</v>
      </c>
      <c r="E40" t="s">
        <v>220</v>
      </c>
      <c r="F40" t="s">
        <v>11</v>
      </c>
      <c r="G40">
        <v>100</v>
      </c>
      <c r="H40">
        <v>2.1</v>
      </c>
      <c r="I40">
        <v>1.6</v>
      </c>
      <c r="J40">
        <v>1</v>
      </c>
      <c r="K40">
        <v>6.3</v>
      </c>
      <c r="L40">
        <v>1.6</v>
      </c>
      <c r="M40">
        <v>1.6</v>
      </c>
      <c r="N40">
        <v>1</v>
      </c>
      <c r="O40">
        <v>3.7</v>
      </c>
      <c r="P40">
        <v>4.2</v>
      </c>
      <c r="Q40">
        <v>11.5</v>
      </c>
      <c r="R40">
        <v>30.4</v>
      </c>
      <c r="S40">
        <v>11.5</v>
      </c>
      <c r="T40">
        <v>17.8</v>
      </c>
      <c r="U40">
        <v>1.6</v>
      </c>
      <c r="V40">
        <v>3.7</v>
      </c>
      <c r="W40">
        <v>0.5</v>
      </c>
      <c r="X40">
        <v>48.5</v>
      </c>
      <c r="Y40">
        <v>53</v>
      </c>
      <c r="CT40" t="s">
        <v>42</v>
      </c>
    </row>
    <row r="41" spans="4:98" x14ac:dyDescent="0.25">
      <c r="D41" t="s">
        <v>221</v>
      </c>
      <c r="E41" t="s">
        <v>222</v>
      </c>
      <c r="F41" t="s">
        <v>74</v>
      </c>
      <c r="G41">
        <v>100</v>
      </c>
      <c r="H41">
        <v>2.2999999999999998</v>
      </c>
      <c r="I41">
        <v>1.8</v>
      </c>
      <c r="J41">
        <v>1.4</v>
      </c>
      <c r="K41">
        <v>3</v>
      </c>
      <c r="L41">
        <v>0.7</v>
      </c>
      <c r="M41">
        <v>2.2999999999999998</v>
      </c>
      <c r="N41">
        <v>1.2</v>
      </c>
      <c r="O41">
        <v>2.5</v>
      </c>
      <c r="P41">
        <v>3.5</v>
      </c>
      <c r="Q41">
        <v>10.9</v>
      </c>
      <c r="R41">
        <v>20</v>
      </c>
      <c r="S41">
        <v>10</v>
      </c>
      <c r="T41">
        <v>15.3</v>
      </c>
      <c r="U41">
        <v>16.100000000000001</v>
      </c>
      <c r="V41">
        <v>5.2</v>
      </c>
      <c r="W41">
        <v>3.6</v>
      </c>
      <c r="X41">
        <v>54.9</v>
      </c>
      <c r="Y41">
        <v>60</v>
      </c>
      <c r="CT41" t="s">
        <v>43</v>
      </c>
    </row>
    <row r="42" spans="4:98" x14ac:dyDescent="0.25">
      <c r="D42" t="s">
        <v>223</v>
      </c>
      <c r="E42" t="s">
        <v>224</v>
      </c>
      <c r="F42" t="s">
        <v>74</v>
      </c>
      <c r="G42">
        <v>100</v>
      </c>
      <c r="H42">
        <v>2.4</v>
      </c>
      <c r="I42">
        <v>1.5</v>
      </c>
      <c r="J42">
        <v>1.1000000000000001</v>
      </c>
      <c r="K42">
        <v>3.9</v>
      </c>
      <c r="L42">
        <v>0.8</v>
      </c>
      <c r="M42">
        <v>1.7</v>
      </c>
      <c r="N42">
        <v>1</v>
      </c>
      <c r="O42">
        <v>2.6</v>
      </c>
      <c r="P42">
        <v>2.2000000000000002</v>
      </c>
      <c r="Q42">
        <v>10.8</v>
      </c>
      <c r="R42">
        <v>17.600000000000001</v>
      </c>
      <c r="S42">
        <v>11</v>
      </c>
      <c r="T42">
        <v>20.9</v>
      </c>
      <c r="U42">
        <v>15.4</v>
      </c>
      <c r="V42">
        <v>4.5999999999999996</v>
      </c>
      <c r="W42">
        <v>2.4</v>
      </c>
      <c r="X42">
        <v>55.6</v>
      </c>
      <c r="Y42">
        <v>62</v>
      </c>
      <c r="CT42" t="s">
        <v>44</v>
      </c>
    </row>
    <row r="43" spans="4:98" x14ac:dyDescent="0.25">
      <c r="D43" t="s">
        <v>225</v>
      </c>
      <c r="E43" t="s">
        <v>226</v>
      </c>
      <c r="F43" t="s">
        <v>11</v>
      </c>
      <c r="G43">
        <v>100</v>
      </c>
      <c r="H43">
        <v>2.4</v>
      </c>
      <c r="I43">
        <v>1.7</v>
      </c>
      <c r="J43">
        <v>1.2</v>
      </c>
      <c r="K43">
        <v>3.5</v>
      </c>
      <c r="L43">
        <v>0.8</v>
      </c>
      <c r="M43">
        <v>2</v>
      </c>
      <c r="N43">
        <v>1.1000000000000001</v>
      </c>
      <c r="O43">
        <v>2.6</v>
      </c>
      <c r="P43">
        <v>2.8</v>
      </c>
      <c r="Q43">
        <v>10.8</v>
      </c>
      <c r="R43">
        <v>18.7</v>
      </c>
      <c r="S43">
        <v>10.6</v>
      </c>
      <c r="T43">
        <v>18.3</v>
      </c>
      <c r="U43">
        <v>15.7</v>
      </c>
      <c r="V43">
        <v>4.9000000000000004</v>
      </c>
      <c r="W43">
        <v>3</v>
      </c>
      <c r="X43">
        <v>55.3</v>
      </c>
      <c r="Y43">
        <v>61</v>
      </c>
      <c r="CT43" t="s">
        <v>45</v>
      </c>
    </row>
    <row r="44" spans="4:98" x14ac:dyDescent="0.25">
      <c r="D44" t="s">
        <v>227</v>
      </c>
      <c r="E44" t="s">
        <v>228</v>
      </c>
      <c r="F44" t="s">
        <v>11</v>
      </c>
      <c r="G44">
        <v>100</v>
      </c>
      <c r="H44">
        <v>4.0999999999999996</v>
      </c>
      <c r="I44">
        <v>1.2</v>
      </c>
      <c r="J44">
        <v>2.9</v>
      </c>
      <c r="K44">
        <v>8.6999999999999993</v>
      </c>
      <c r="L44">
        <v>1.2</v>
      </c>
      <c r="M44">
        <v>2.5</v>
      </c>
      <c r="N44">
        <v>0.4</v>
      </c>
      <c r="O44">
        <v>4.5</v>
      </c>
      <c r="P44">
        <v>2.5</v>
      </c>
      <c r="Q44">
        <v>17.8</v>
      </c>
      <c r="R44">
        <v>27.3</v>
      </c>
      <c r="S44">
        <v>9.9</v>
      </c>
      <c r="T44">
        <v>10.7</v>
      </c>
      <c r="U44">
        <v>5.8</v>
      </c>
      <c r="V44">
        <v>0.4</v>
      </c>
      <c r="W44">
        <v>0</v>
      </c>
      <c r="X44">
        <v>43.4</v>
      </c>
      <c r="Y44">
        <v>48</v>
      </c>
      <c r="CT44" t="s">
        <v>46</v>
      </c>
    </row>
    <row r="45" spans="4:98" x14ac:dyDescent="0.25">
      <c r="D45" t="s">
        <v>229</v>
      </c>
      <c r="E45" t="s">
        <v>230</v>
      </c>
      <c r="F45" t="s">
        <v>11</v>
      </c>
      <c r="G45">
        <v>100</v>
      </c>
      <c r="H45">
        <v>3.4</v>
      </c>
      <c r="I45">
        <v>2.9</v>
      </c>
      <c r="J45">
        <v>1.5</v>
      </c>
      <c r="K45">
        <v>5.3</v>
      </c>
      <c r="L45">
        <v>1.1000000000000001</v>
      </c>
      <c r="M45">
        <v>1.9</v>
      </c>
      <c r="N45">
        <v>1.5</v>
      </c>
      <c r="O45">
        <v>3.4</v>
      </c>
      <c r="P45">
        <v>4</v>
      </c>
      <c r="Q45">
        <v>17.2</v>
      </c>
      <c r="R45">
        <v>24.1</v>
      </c>
      <c r="S45">
        <v>8.9</v>
      </c>
      <c r="T45">
        <v>12.5</v>
      </c>
      <c r="U45">
        <v>8.9</v>
      </c>
      <c r="V45">
        <v>2.1</v>
      </c>
      <c r="W45">
        <v>1.3</v>
      </c>
      <c r="X45">
        <v>46.9</v>
      </c>
      <c r="Y45">
        <v>48</v>
      </c>
      <c r="CT45" t="s">
        <v>47</v>
      </c>
    </row>
    <row r="46" spans="4:98" x14ac:dyDescent="0.25">
      <c r="D46" t="s">
        <v>231</v>
      </c>
      <c r="E46" t="s">
        <v>232</v>
      </c>
      <c r="F46" t="s">
        <v>11</v>
      </c>
      <c r="G46">
        <v>100</v>
      </c>
      <c r="H46">
        <v>2.9</v>
      </c>
      <c r="I46">
        <v>1.7</v>
      </c>
      <c r="J46">
        <v>1.9</v>
      </c>
      <c r="K46">
        <v>5.2</v>
      </c>
      <c r="L46">
        <v>1.3</v>
      </c>
      <c r="M46">
        <v>2.2999999999999998</v>
      </c>
      <c r="N46">
        <v>2.1</v>
      </c>
      <c r="O46">
        <v>3.7</v>
      </c>
      <c r="P46">
        <v>3.7</v>
      </c>
      <c r="Q46">
        <v>15.6</v>
      </c>
      <c r="R46">
        <v>24.9</v>
      </c>
      <c r="S46">
        <v>9.4</v>
      </c>
      <c r="T46">
        <v>11.6</v>
      </c>
      <c r="U46">
        <v>9.4</v>
      </c>
      <c r="V46">
        <v>3.7</v>
      </c>
      <c r="W46">
        <v>0.6</v>
      </c>
      <c r="X46">
        <v>47.4</v>
      </c>
      <c r="Y46">
        <v>50</v>
      </c>
      <c r="CT46" t="s">
        <v>48</v>
      </c>
    </row>
    <row r="47" spans="4:98" x14ac:dyDescent="0.25">
      <c r="D47" t="s">
        <v>231</v>
      </c>
      <c r="E47" t="s">
        <v>233</v>
      </c>
      <c r="F47" t="s">
        <v>74</v>
      </c>
      <c r="G47">
        <v>100</v>
      </c>
      <c r="H47">
        <v>3.1</v>
      </c>
      <c r="I47">
        <v>1.5</v>
      </c>
      <c r="J47">
        <v>1.6</v>
      </c>
      <c r="K47">
        <v>4.5</v>
      </c>
      <c r="L47">
        <v>0.6</v>
      </c>
      <c r="M47">
        <v>1.8</v>
      </c>
      <c r="N47">
        <v>1.5</v>
      </c>
      <c r="O47">
        <v>3</v>
      </c>
      <c r="P47">
        <v>3.6</v>
      </c>
      <c r="Q47">
        <v>14</v>
      </c>
      <c r="R47">
        <v>26.9</v>
      </c>
      <c r="S47">
        <v>10.9</v>
      </c>
      <c r="T47">
        <v>14.8</v>
      </c>
      <c r="U47">
        <v>9.1</v>
      </c>
      <c r="V47">
        <v>2.2000000000000002</v>
      </c>
      <c r="W47">
        <v>0.8</v>
      </c>
      <c r="X47">
        <v>49.3</v>
      </c>
      <c r="Y47">
        <v>53</v>
      </c>
      <c r="CT47" t="s">
        <v>49</v>
      </c>
    </row>
    <row r="48" spans="4:98" x14ac:dyDescent="0.25">
      <c r="D48" t="s">
        <v>234</v>
      </c>
      <c r="E48" t="s">
        <v>235</v>
      </c>
      <c r="F48" t="s">
        <v>11</v>
      </c>
      <c r="G48">
        <v>100</v>
      </c>
      <c r="H48">
        <v>3.2</v>
      </c>
      <c r="I48">
        <v>1.3</v>
      </c>
      <c r="J48">
        <v>1.9</v>
      </c>
      <c r="K48">
        <v>4.2</v>
      </c>
      <c r="L48">
        <v>0.6</v>
      </c>
      <c r="M48">
        <v>2.9</v>
      </c>
      <c r="N48">
        <v>1.6</v>
      </c>
      <c r="O48">
        <v>2.2999999999999998</v>
      </c>
      <c r="P48">
        <v>2.6</v>
      </c>
      <c r="Q48">
        <v>14.9</v>
      </c>
      <c r="R48">
        <v>25</v>
      </c>
      <c r="S48">
        <v>7.1</v>
      </c>
      <c r="T48">
        <v>21.1</v>
      </c>
      <c r="U48">
        <v>8.4</v>
      </c>
      <c r="V48">
        <v>1.9</v>
      </c>
      <c r="W48">
        <v>0.6</v>
      </c>
      <c r="X48">
        <v>49.5</v>
      </c>
      <c r="Y48">
        <v>54</v>
      </c>
      <c r="CT48" t="s">
        <v>159</v>
      </c>
    </row>
    <row r="49" spans="4:98" x14ac:dyDescent="0.25">
      <c r="D49" t="s">
        <v>236</v>
      </c>
      <c r="E49" t="s">
        <v>237</v>
      </c>
      <c r="F49" t="s">
        <v>11</v>
      </c>
      <c r="G49">
        <v>100</v>
      </c>
      <c r="H49">
        <v>3.4</v>
      </c>
      <c r="I49">
        <v>3.1</v>
      </c>
      <c r="J49">
        <v>1.9</v>
      </c>
      <c r="K49">
        <v>5.7</v>
      </c>
      <c r="L49">
        <v>0.9</v>
      </c>
      <c r="M49">
        <v>1.6</v>
      </c>
      <c r="N49">
        <v>0.9</v>
      </c>
      <c r="O49">
        <v>2.4</v>
      </c>
      <c r="P49">
        <v>1.6</v>
      </c>
      <c r="Q49">
        <v>14.7</v>
      </c>
      <c r="R49">
        <v>19.600000000000001</v>
      </c>
      <c r="S49">
        <v>10.199999999999999</v>
      </c>
      <c r="T49">
        <v>17.899999999999999</v>
      </c>
      <c r="U49">
        <v>11.9</v>
      </c>
      <c r="V49">
        <v>3.1</v>
      </c>
      <c r="W49">
        <v>1.1000000000000001</v>
      </c>
      <c r="X49">
        <v>50.3</v>
      </c>
      <c r="Y49">
        <v>54</v>
      </c>
      <c r="CT49" t="s">
        <v>50</v>
      </c>
    </row>
    <row r="50" spans="4:98" x14ac:dyDescent="0.25">
      <c r="D50" t="s">
        <v>238</v>
      </c>
      <c r="E50" t="s">
        <v>239</v>
      </c>
      <c r="F50" t="s">
        <v>11</v>
      </c>
      <c r="G50">
        <v>100</v>
      </c>
      <c r="H50">
        <v>5.3</v>
      </c>
      <c r="I50">
        <v>2.9</v>
      </c>
      <c r="J50">
        <v>4.8</v>
      </c>
      <c r="K50">
        <v>8.1</v>
      </c>
      <c r="L50">
        <v>1.4</v>
      </c>
      <c r="M50">
        <v>1.9</v>
      </c>
      <c r="N50">
        <v>1.4</v>
      </c>
      <c r="O50">
        <v>3.3</v>
      </c>
      <c r="P50">
        <v>2.9</v>
      </c>
      <c r="Q50">
        <v>20.6</v>
      </c>
      <c r="R50">
        <v>20.100000000000001</v>
      </c>
      <c r="S50">
        <v>6.2</v>
      </c>
      <c r="T50">
        <v>13.9</v>
      </c>
      <c r="U50">
        <v>4.8</v>
      </c>
      <c r="V50">
        <v>2.4</v>
      </c>
      <c r="W50">
        <v>0</v>
      </c>
      <c r="X50">
        <v>41.6</v>
      </c>
      <c r="Y50">
        <v>44</v>
      </c>
      <c r="CT50" t="s">
        <v>51</v>
      </c>
    </row>
    <row r="51" spans="4:98" x14ac:dyDescent="0.25">
      <c r="D51" t="s">
        <v>240</v>
      </c>
      <c r="E51" t="s">
        <v>241</v>
      </c>
      <c r="F51" t="s">
        <v>74</v>
      </c>
      <c r="G51">
        <v>100</v>
      </c>
      <c r="H51">
        <v>4.8</v>
      </c>
      <c r="I51">
        <v>2.2999999999999998</v>
      </c>
      <c r="J51">
        <v>1.2</v>
      </c>
      <c r="K51">
        <v>5</v>
      </c>
      <c r="L51">
        <v>1.2</v>
      </c>
      <c r="M51">
        <v>2.9</v>
      </c>
      <c r="N51">
        <v>2.6</v>
      </c>
      <c r="O51">
        <v>4.9000000000000004</v>
      </c>
      <c r="P51">
        <v>3.5</v>
      </c>
      <c r="Q51">
        <v>16.600000000000001</v>
      </c>
      <c r="R51">
        <v>22</v>
      </c>
      <c r="S51">
        <v>8</v>
      </c>
      <c r="T51">
        <v>12.8</v>
      </c>
      <c r="U51">
        <v>8.1</v>
      </c>
      <c r="V51">
        <v>2.9</v>
      </c>
      <c r="W51">
        <v>1.1000000000000001</v>
      </c>
      <c r="X51">
        <v>45.7</v>
      </c>
      <c r="Y51">
        <v>48</v>
      </c>
      <c r="CT51" t="s">
        <v>52</v>
      </c>
    </row>
    <row r="52" spans="4:98" x14ac:dyDescent="0.25">
      <c r="D52" t="s">
        <v>157</v>
      </c>
      <c r="E52" t="s">
        <v>242</v>
      </c>
      <c r="F52" t="s">
        <v>11</v>
      </c>
      <c r="G52">
        <v>100</v>
      </c>
      <c r="H52">
        <v>5.9</v>
      </c>
      <c r="I52">
        <v>2.6</v>
      </c>
      <c r="J52">
        <v>2</v>
      </c>
      <c r="K52">
        <v>5.5</v>
      </c>
      <c r="L52">
        <v>1.1000000000000001</v>
      </c>
      <c r="M52">
        <v>2.1</v>
      </c>
      <c r="N52">
        <v>1.6</v>
      </c>
      <c r="O52">
        <v>4.5999999999999996</v>
      </c>
      <c r="P52">
        <v>5</v>
      </c>
      <c r="Q52">
        <v>18.399999999999999</v>
      </c>
      <c r="R52">
        <v>20.8</v>
      </c>
      <c r="S52">
        <v>9.9</v>
      </c>
      <c r="T52">
        <v>12.4</v>
      </c>
      <c r="U52">
        <v>6.3</v>
      </c>
      <c r="V52">
        <v>1</v>
      </c>
      <c r="W52">
        <v>0.7</v>
      </c>
      <c r="X52">
        <v>43.4</v>
      </c>
      <c r="Y52">
        <v>45</v>
      </c>
      <c r="CT52" t="s">
        <v>53</v>
      </c>
    </row>
    <row r="53" spans="4:98" x14ac:dyDescent="0.25">
      <c r="D53" t="s">
        <v>243</v>
      </c>
      <c r="E53" t="s">
        <v>244</v>
      </c>
      <c r="F53" t="s">
        <v>11</v>
      </c>
      <c r="G53">
        <v>100</v>
      </c>
      <c r="H53">
        <v>3.1</v>
      </c>
      <c r="I53">
        <v>1.8</v>
      </c>
      <c r="J53">
        <v>2.2000000000000002</v>
      </c>
      <c r="K53">
        <v>5.6</v>
      </c>
      <c r="L53">
        <v>0.9</v>
      </c>
      <c r="M53">
        <v>2.9</v>
      </c>
      <c r="N53">
        <v>0.9</v>
      </c>
      <c r="O53">
        <v>2.9</v>
      </c>
      <c r="P53">
        <v>2.7</v>
      </c>
      <c r="Q53">
        <v>13.9</v>
      </c>
      <c r="R53">
        <v>26.9</v>
      </c>
      <c r="S53">
        <v>9.1999999999999993</v>
      </c>
      <c r="T53">
        <v>14.3</v>
      </c>
      <c r="U53">
        <v>9.6</v>
      </c>
      <c r="V53">
        <v>2.9</v>
      </c>
      <c r="W53">
        <v>0</v>
      </c>
      <c r="X53">
        <v>48.7</v>
      </c>
      <c r="Y53">
        <v>52</v>
      </c>
      <c r="CT53" t="s">
        <v>54</v>
      </c>
    </row>
    <row r="54" spans="4:98" x14ac:dyDescent="0.25">
      <c r="D54" t="s">
        <v>245</v>
      </c>
      <c r="E54" t="s">
        <v>246</v>
      </c>
      <c r="F54" t="s">
        <v>11</v>
      </c>
      <c r="G54">
        <v>100</v>
      </c>
      <c r="H54">
        <v>5.5</v>
      </c>
      <c r="I54">
        <v>1.8</v>
      </c>
      <c r="J54">
        <v>0.9</v>
      </c>
      <c r="K54">
        <v>7.3</v>
      </c>
      <c r="L54">
        <v>0.9</v>
      </c>
      <c r="M54">
        <v>1.8</v>
      </c>
      <c r="N54">
        <v>4.0999999999999996</v>
      </c>
      <c r="O54">
        <v>5.5</v>
      </c>
      <c r="P54">
        <v>1.8</v>
      </c>
      <c r="Q54">
        <v>14.2</v>
      </c>
      <c r="R54">
        <v>31.2</v>
      </c>
      <c r="S54">
        <v>9.6</v>
      </c>
      <c r="T54">
        <v>11.5</v>
      </c>
      <c r="U54">
        <v>2.8</v>
      </c>
      <c r="V54">
        <v>0.9</v>
      </c>
      <c r="W54">
        <v>0</v>
      </c>
      <c r="X54">
        <v>42.4</v>
      </c>
      <c r="Y54">
        <v>47</v>
      </c>
      <c r="CT54" t="s">
        <v>55</v>
      </c>
    </row>
    <row r="55" spans="4:98" x14ac:dyDescent="0.25">
      <c r="D55" t="s">
        <v>247</v>
      </c>
      <c r="E55" t="s">
        <v>248</v>
      </c>
      <c r="F55" t="s">
        <v>11</v>
      </c>
      <c r="G55">
        <v>100</v>
      </c>
      <c r="H55">
        <v>5.4</v>
      </c>
      <c r="I55">
        <v>3.2</v>
      </c>
      <c r="J55">
        <v>2.1</v>
      </c>
      <c r="K55">
        <v>5.4</v>
      </c>
      <c r="L55">
        <v>1.1000000000000001</v>
      </c>
      <c r="M55">
        <v>2.4</v>
      </c>
      <c r="N55">
        <v>2</v>
      </c>
      <c r="O55">
        <v>4.8</v>
      </c>
      <c r="P55">
        <v>5.6</v>
      </c>
      <c r="Q55">
        <v>20</v>
      </c>
      <c r="R55">
        <v>21.1</v>
      </c>
      <c r="S55">
        <v>7.4</v>
      </c>
      <c r="T55">
        <v>9.8000000000000007</v>
      </c>
      <c r="U55">
        <v>6.6</v>
      </c>
      <c r="V55">
        <v>2</v>
      </c>
      <c r="W55">
        <v>1.1000000000000001</v>
      </c>
      <c r="X55">
        <v>42.4</v>
      </c>
      <c r="Y55">
        <v>43</v>
      </c>
      <c r="CT55" t="s">
        <v>56</v>
      </c>
    </row>
    <row r="56" spans="4:98" x14ac:dyDescent="0.25">
      <c r="D56" t="s">
        <v>249</v>
      </c>
      <c r="E56" t="s">
        <v>250</v>
      </c>
      <c r="F56" t="s">
        <v>74</v>
      </c>
      <c r="G56">
        <v>100</v>
      </c>
      <c r="H56">
        <v>4.9000000000000004</v>
      </c>
      <c r="I56">
        <v>3.4</v>
      </c>
      <c r="J56">
        <v>2.2000000000000002</v>
      </c>
      <c r="K56">
        <v>5</v>
      </c>
      <c r="L56">
        <v>1.1000000000000001</v>
      </c>
      <c r="M56">
        <v>2.2000000000000002</v>
      </c>
      <c r="N56">
        <v>1.3</v>
      </c>
      <c r="O56">
        <v>3.9</v>
      </c>
      <c r="P56">
        <v>4.0999999999999996</v>
      </c>
      <c r="Q56">
        <v>19.5</v>
      </c>
      <c r="R56">
        <v>19.7</v>
      </c>
      <c r="S56">
        <v>9.1</v>
      </c>
      <c r="T56">
        <v>11.7</v>
      </c>
      <c r="U56">
        <v>8.1</v>
      </c>
      <c r="V56">
        <v>2.2000000000000002</v>
      </c>
      <c r="W56">
        <v>1.6</v>
      </c>
      <c r="X56">
        <v>45</v>
      </c>
      <c r="Y56">
        <v>46</v>
      </c>
      <c r="CT56" t="s">
        <v>57</v>
      </c>
    </row>
    <row r="57" spans="4:98" x14ac:dyDescent="0.25">
      <c r="D57" t="s">
        <v>251</v>
      </c>
      <c r="E57" t="s">
        <v>252</v>
      </c>
      <c r="F57" t="s">
        <v>74</v>
      </c>
      <c r="G57">
        <v>100</v>
      </c>
      <c r="H57">
        <v>5.9</v>
      </c>
      <c r="I57">
        <v>4</v>
      </c>
      <c r="J57">
        <v>3</v>
      </c>
      <c r="K57">
        <v>4.4000000000000004</v>
      </c>
      <c r="L57">
        <v>1.3</v>
      </c>
      <c r="M57">
        <v>2.1</v>
      </c>
      <c r="N57">
        <v>1.7</v>
      </c>
      <c r="O57">
        <v>5.0999999999999996</v>
      </c>
      <c r="P57">
        <v>6.1</v>
      </c>
      <c r="Q57">
        <v>21.4</v>
      </c>
      <c r="R57">
        <v>19.5</v>
      </c>
      <c r="S57">
        <v>7.1</v>
      </c>
      <c r="T57">
        <v>9.5</v>
      </c>
      <c r="U57">
        <v>6.4</v>
      </c>
      <c r="V57">
        <v>1.6</v>
      </c>
      <c r="W57">
        <v>0.9</v>
      </c>
      <c r="X57">
        <v>41</v>
      </c>
      <c r="Y57">
        <v>41</v>
      </c>
      <c r="CT57" t="s">
        <v>58</v>
      </c>
    </row>
    <row r="58" spans="4:98" x14ac:dyDescent="0.25">
      <c r="D58" t="s">
        <v>253</v>
      </c>
      <c r="E58" t="s">
        <v>254</v>
      </c>
      <c r="F58" t="s">
        <v>74</v>
      </c>
      <c r="G58">
        <v>100</v>
      </c>
      <c r="H58">
        <v>4.5</v>
      </c>
      <c r="I58">
        <v>2.5</v>
      </c>
      <c r="J58">
        <v>1</v>
      </c>
      <c r="K58">
        <v>3.8</v>
      </c>
      <c r="L58">
        <v>0.8</v>
      </c>
      <c r="M58">
        <v>2.5</v>
      </c>
      <c r="N58">
        <v>1.7</v>
      </c>
      <c r="O58">
        <v>6</v>
      </c>
      <c r="P58">
        <v>7.3</v>
      </c>
      <c r="Q58">
        <v>22</v>
      </c>
      <c r="R58">
        <v>22.6</v>
      </c>
      <c r="S58">
        <v>7.3</v>
      </c>
      <c r="T58">
        <v>9.1999999999999993</v>
      </c>
      <c r="U58">
        <v>5.6</v>
      </c>
      <c r="V58">
        <v>1.9</v>
      </c>
      <c r="W58">
        <v>1.4</v>
      </c>
      <c r="X58">
        <v>43.1</v>
      </c>
      <c r="Y58">
        <v>43.5</v>
      </c>
      <c r="CT58" t="s">
        <v>59</v>
      </c>
    </row>
    <row r="59" spans="4:98" x14ac:dyDescent="0.25">
      <c r="D59" t="s">
        <v>255</v>
      </c>
      <c r="E59" t="s">
        <v>256</v>
      </c>
      <c r="F59" t="s">
        <v>74</v>
      </c>
      <c r="G59">
        <v>100</v>
      </c>
      <c r="H59">
        <v>3.4</v>
      </c>
      <c r="I59">
        <v>2.9</v>
      </c>
      <c r="J59">
        <v>1.9</v>
      </c>
      <c r="K59">
        <v>5.5</v>
      </c>
      <c r="L59">
        <v>1.6</v>
      </c>
      <c r="M59">
        <v>2.4</v>
      </c>
      <c r="N59">
        <v>1.8</v>
      </c>
      <c r="O59">
        <v>3.6</v>
      </c>
      <c r="P59">
        <v>3.6</v>
      </c>
      <c r="Q59">
        <v>17.8</v>
      </c>
      <c r="R59">
        <v>19.8</v>
      </c>
      <c r="S59">
        <v>9.1999999999999993</v>
      </c>
      <c r="T59">
        <v>14.4</v>
      </c>
      <c r="U59">
        <v>9.1</v>
      </c>
      <c r="V59">
        <v>2</v>
      </c>
      <c r="W59">
        <v>1.1000000000000001</v>
      </c>
      <c r="X59">
        <v>46.5</v>
      </c>
      <c r="Y59">
        <v>48</v>
      </c>
      <c r="CT59" t="s">
        <v>60</v>
      </c>
    </row>
    <row r="60" spans="4:98" x14ac:dyDescent="0.25">
      <c r="D60" t="s">
        <v>257</v>
      </c>
      <c r="E60" t="s">
        <v>258</v>
      </c>
      <c r="F60" t="s">
        <v>74</v>
      </c>
      <c r="G60">
        <v>100</v>
      </c>
      <c r="H60">
        <v>6</v>
      </c>
      <c r="I60">
        <v>3</v>
      </c>
      <c r="J60">
        <v>1.2</v>
      </c>
      <c r="K60">
        <v>4.5999999999999996</v>
      </c>
      <c r="L60">
        <v>0.7</v>
      </c>
      <c r="M60">
        <v>2.2000000000000002</v>
      </c>
      <c r="N60">
        <v>1.6</v>
      </c>
      <c r="O60">
        <v>5.3</v>
      </c>
      <c r="P60">
        <v>7</v>
      </c>
      <c r="Q60">
        <v>18.100000000000001</v>
      </c>
      <c r="R60">
        <v>24.2</v>
      </c>
      <c r="S60">
        <v>5.8</v>
      </c>
      <c r="T60">
        <v>8.9</v>
      </c>
      <c r="U60">
        <v>6.7</v>
      </c>
      <c r="V60">
        <v>2.8</v>
      </c>
      <c r="W60">
        <v>1.9</v>
      </c>
      <c r="X60">
        <v>43.4</v>
      </c>
      <c r="Y60">
        <v>45</v>
      </c>
      <c r="CT60" t="s">
        <v>61</v>
      </c>
    </row>
    <row r="61" spans="4:98" x14ac:dyDescent="0.25">
      <c r="D61" t="s">
        <v>259</v>
      </c>
      <c r="E61" t="s">
        <v>260</v>
      </c>
      <c r="F61" t="s">
        <v>74</v>
      </c>
      <c r="G61">
        <v>100</v>
      </c>
      <c r="H61">
        <v>6</v>
      </c>
      <c r="I61">
        <v>4.0999999999999996</v>
      </c>
      <c r="J61">
        <v>3.2</v>
      </c>
      <c r="K61">
        <v>7.5</v>
      </c>
      <c r="L61">
        <v>1.2</v>
      </c>
      <c r="M61">
        <v>2.2999999999999998</v>
      </c>
      <c r="N61">
        <v>2.1</v>
      </c>
      <c r="O61">
        <v>6.3</v>
      </c>
      <c r="P61">
        <v>6.9</v>
      </c>
      <c r="Q61">
        <v>21.4</v>
      </c>
      <c r="R61">
        <v>19.100000000000001</v>
      </c>
      <c r="S61">
        <v>5.4</v>
      </c>
      <c r="T61">
        <v>6.4</v>
      </c>
      <c r="U61">
        <v>5</v>
      </c>
      <c r="V61">
        <v>1.8</v>
      </c>
      <c r="W61">
        <v>1.4</v>
      </c>
      <c r="X61">
        <v>38</v>
      </c>
      <c r="Y61">
        <v>37</v>
      </c>
      <c r="CT61" t="s">
        <v>62</v>
      </c>
    </row>
    <row r="62" spans="4:98" x14ac:dyDescent="0.25">
      <c r="D62" t="s">
        <v>261</v>
      </c>
      <c r="E62" t="s">
        <v>262</v>
      </c>
      <c r="F62" t="s">
        <v>74</v>
      </c>
      <c r="G62">
        <v>100</v>
      </c>
      <c r="H62">
        <v>4.5999999999999996</v>
      </c>
      <c r="I62">
        <v>2</v>
      </c>
      <c r="J62">
        <v>1.5</v>
      </c>
      <c r="K62">
        <v>5.4</v>
      </c>
      <c r="L62">
        <v>1.1000000000000001</v>
      </c>
      <c r="M62">
        <v>2.7</v>
      </c>
      <c r="N62">
        <v>2.6</v>
      </c>
      <c r="O62">
        <v>5.8</v>
      </c>
      <c r="P62">
        <v>6.2</v>
      </c>
      <c r="Q62">
        <v>19.8</v>
      </c>
      <c r="R62">
        <v>24.6</v>
      </c>
      <c r="S62">
        <v>6.6</v>
      </c>
      <c r="T62">
        <v>9.6999999999999993</v>
      </c>
      <c r="U62">
        <v>5.6</v>
      </c>
      <c r="V62">
        <v>1.5</v>
      </c>
      <c r="W62">
        <v>0.3</v>
      </c>
      <c r="X62">
        <v>42</v>
      </c>
      <c r="Y62">
        <v>43</v>
      </c>
      <c r="CT62" t="s">
        <v>63</v>
      </c>
    </row>
    <row r="63" spans="4:98" x14ac:dyDescent="0.25">
      <c r="D63" t="s">
        <v>263</v>
      </c>
      <c r="E63" t="s">
        <v>264</v>
      </c>
      <c r="F63" t="s">
        <v>74</v>
      </c>
      <c r="G63">
        <v>100</v>
      </c>
      <c r="H63">
        <v>4.5999999999999996</v>
      </c>
      <c r="I63">
        <v>3.1</v>
      </c>
      <c r="J63">
        <v>2.2999999999999998</v>
      </c>
      <c r="K63">
        <v>5.7</v>
      </c>
      <c r="L63">
        <v>1.2</v>
      </c>
      <c r="M63">
        <v>2</v>
      </c>
      <c r="N63">
        <v>1.3</v>
      </c>
      <c r="O63">
        <v>4.0999999999999996</v>
      </c>
      <c r="P63">
        <v>3.8</v>
      </c>
      <c r="Q63">
        <v>18.5</v>
      </c>
      <c r="R63">
        <v>20.6</v>
      </c>
      <c r="S63">
        <v>7.8</v>
      </c>
      <c r="T63">
        <v>11.9</v>
      </c>
      <c r="U63">
        <v>8.1</v>
      </c>
      <c r="V63">
        <v>2.7</v>
      </c>
      <c r="W63">
        <v>2.2999999999999998</v>
      </c>
      <c r="X63">
        <v>45.4</v>
      </c>
      <c r="Y63">
        <v>46</v>
      </c>
      <c r="CT63" t="s">
        <v>64</v>
      </c>
    </row>
    <row r="64" spans="4:98" x14ac:dyDescent="0.25">
      <c r="D64" t="s">
        <v>265</v>
      </c>
      <c r="E64" t="s">
        <v>266</v>
      </c>
      <c r="F64" t="s">
        <v>74</v>
      </c>
      <c r="G64">
        <v>100</v>
      </c>
      <c r="H64">
        <v>5.0999999999999996</v>
      </c>
      <c r="I64">
        <v>2.7</v>
      </c>
      <c r="J64">
        <v>2.6</v>
      </c>
      <c r="K64">
        <v>4.7</v>
      </c>
      <c r="L64">
        <v>1.1000000000000001</v>
      </c>
      <c r="M64">
        <v>2</v>
      </c>
      <c r="N64">
        <v>1.7</v>
      </c>
      <c r="O64">
        <v>4.0999999999999996</v>
      </c>
      <c r="P64">
        <v>5.3</v>
      </c>
      <c r="Q64">
        <v>17.600000000000001</v>
      </c>
      <c r="R64">
        <v>22.5</v>
      </c>
      <c r="S64">
        <v>8.9</v>
      </c>
      <c r="T64">
        <v>12.4</v>
      </c>
      <c r="U64">
        <v>7.1</v>
      </c>
      <c r="V64">
        <v>1.4</v>
      </c>
      <c r="W64">
        <v>0.9</v>
      </c>
      <c r="X64">
        <v>44.2</v>
      </c>
      <c r="Y64">
        <v>47</v>
      </c>
      <c r="CT64" t="s">
        <v>65</v>
      </c>
    </row>
    <row r="65" spans="4:98" x14ac:dyDescent="0.25">
      <c r="D65" t="s">
        <v>267</v>
      </c>
      <c r="E65" t="s">
        <v>268</v>
      </c>
      <c r="F65" t="s">
        <v>74</v>
      </c>
      <c r="G65">
        <v>100</v>
      </c>
      <c r="H65">
        <v>5.5</v>
      </c>
      <c r="I65">
        <v>3.6</v>
      </c>
      <c r="J65">
        <v>2.7</v>
      </c>
      <c r="K65">
        <v>6.5</v>
      </c>
      <c r="L65">
        <v>1.5</v>
      </c>
      <c r="M65">
        <v>3.1</v>
      </c>
      <c r="N65">
        <v>2.4</v>
      </c>
      <c r="O65">
        <v>5.5</v>
      </c>
      <c r="P65">
        <v>4.4000000000000004</v>
      </c>
      <c r="Q65">
        <v>20</v>
      </c>
      <c r="R65">
        <v>22.1</v>
      </c>
      <c r="S65">
        <v>7.8</v>
      </c>
      <c r="T65">
        <v>9</v>
      </c>
      <c r="U65">
        <v>4.5999999999999996</v>
      </c>
      <c r="V65">
        <v>1.1000000000000001</v>
      </c>
      <c r="W65">
        <v>0.2</v>
      </c>
      <c r="X65">
        <v>39.6</v>
      </c>
      <c r="Y65">
        <v>41</v>
      </c>
      <c r="CT65" t="s">
        <v>66</v>
      </c>
    </row>
    <row r="66" spans="4:98" x14ac:dyDescent="0.25">
      <c r="D66" t="s">
        <v>269</v>
      </c>
      <c r="E66" t="s">
        <v>270</v>
      </c>
      <c r="F66" t="s">
        <v>74</v>
      </c>
      <c r="G66">
        <v>100</v>
      </c>
      <c r="H66">
        <v>6</v>
      </c>
      <c r="I66">
        <v>3.8</v>
      </c>
      <c r="J66">
        <v>1.9</v>
      </c>
      <c r="K66">
        <v>5.9</v>
      </c>
      <c r="L66">
        <v>0.8</v>
      </c>
      <c r="M66">
        <v>2.2999999999999998</v>
      </c>
      <c r="N66">
        <v>1.8</v>
      </c>
      <c r="O66">
        <v>3.9</v>
      </c>
      <c r="P66">
        <v>4.7</v>
      </c>
      <c r="Q66">
        <v>20.6</v>
      </c>
      <c r="R66">
        <v>19.3</v>
      </c>
      <c r="S66">
        <v>6.5</v>
      </c>
      <c r="T66">
        <v>10.199999999999999</v>
      </c>
      <c r="U66">
        <v>7.8</v>
      </c>
      <c r="V66">
        <v>2.8</v>
      </c>
      <c r="W66">
        <v>1.8</v>
      </c>
      <c r="X66">
        <v>43.3</v>
      </c>
      <c r="Y66">
        <v>44</v>
      </c>
      <c r="CT66" t="s">
        <v>67</v>
      </c>
    </row>
    <row r="67" spans="4:98" x14ac:dyDescent="0.25">
      <c r="D67" t="s">
        <v>271</v>
      </c>
      <c r="E67" t="s">
        <v>272</v>
      </c>
      <c r="F67" t="s">
        <v>74</v>
      </c>
      <c r="G67">
        <v>100</v>
      </c>
      <c r="H67">
        <v>4.4000000000000004</v>
      </c>
      <c r="I67">
        <v>2.4</v>
      </c>
      <c r="J67">
        <v>1.5</v>
      </c>
      <c r="K67">
        <v>4.5</v>
      </c>
      <c r="L67">
        <v>1.1000000000000001</v>
      </c>
      <c r="M67">
        <v>2.7</v>
      </c>
      <c r="N67">
        <v>2</v>
      </c>
      <c r="O67">
        <v>3.2</v>
      </c>
      <c r="P67">
        <v>4</v>
      </c>
      <c r="Q67">
        <v>16.2</v>
      </c>
      <c r="R67">
        <v>22.9</v>
      </c>
      <c r="S67">
        <v>9.5</v>
      </c>
      <c r="T67">
        <v>12.5</v>
      </c>
      <c r="U67">
        <v>9.1</v>
      </c>
      <c r="V67">
        <v>3</v>
      </c>
      <c r="W67">
        <v>0.9</v>
      </c>
      <c r="X67">
        <v>47</v>
      </c>
      <c r="Y67">
        <v>50</v>
      </c>
      <c r="CT67" t="s">
        <v>68</v>
      </c>
    </row>
    <row r="68" spans="4:98" x14ac:dyDescent="0.25">
      <c r="D68" t="s">
        <v>273</v>
      </c>
      <c r="E68" t="s">
        <v>274</v>
      </c>
      <c r="F68" t="s">
        <v>74</v>
      </c>
      <c r="G68">
        <v>100</v>
      </c>
      <c r="H68">
        <v>6.3</v>
      </c>
      <c r="I68">
        <v>3.5</v>
      </c>
      <c r="J68">
        <v>2.5</v>
      </c>
      <c r="K68">
        <v>6.1</v>
      </c>
      <c r="L68">
        <v>1.1000000000000001</v>
      </c>
      <c r="M68">
        <v>2</v>
      </c>
      <c r="N68">
        <v>2</v>
      </c>
      <c r="O68">
        <v>3.3</v>
      </c>
      <c r="P68">
        <v>6.3</v>
      </c>
      <c r="Q68">
        <v>22.5</v>
      </c>
      <c r="R68">
        <v>20.100000000000001</v>
      </c>
      <c r="S68">
        <v>7.5</v>
      </c>
      <c r="T68">
        <v>8.4</v>
      </c>
      <c r="U68">
        <v>6.3</v>
      </c>
      <c r="V68">
        <v>1.4</v>
      </c>
      <c r="W68">
        <v>0.8</v>
      </c>
      <c r="X68">
        <v>40.6</v>
      </c>
      <c r="Y68">
        <v>41</v>
      </c>
      <c r="CT68" t="s">
        <v>69</v>
      </c>
    </row>
    <row r="69" spans="4:98" x14ac:dyDescent="0.25">
      <c r="D69" t="s">
        <v>275</v>
      </c>
      <c r="E69" t="s">
        <v>276</v>
      </c>
      <c r="F69" t="s">
        <v>74</v>
      </c>
      <c r="G69">
        <v>100</v>
      </c>
      <c r="H69">
        <v>7.5</v>
      </c>
      <c r="I69">
        <v>3.5</v>
      </c>
      <c r="J69">
        <v>2</v>
      </c>
      <c r="K69">
        <v>7</v>
      </c>
      <c r="L69">
        <v>1.3</v>
      </c>
      <c r="M69">
        <v>2.8</v>
      </c>
      <c r="N69">
        <v>3</v>
      </c>
      <c r="O69">
        <v>5.6</v>
      </c>
      <c r="P69">
        <v>6.4</v>
      </c>
      <c r="Q69">
        <v>21.7</v>
      </c>
      <c r="R69">
        <v>18.3</v>
      </c>
      <c r="S69">
        <v>6.5</v>
      </c>
      <c r="T69">
        <v>7.2</v>
      </c>
      <c r="U69">
        <v>4.4000000000000004</v>
      </c>
      <c r="V69">
        <v>2</v>
      </c>
      <c r="W69">
        <v>0.6</v>
      </c>
      <c r="X69">
        <v>38.1</v>
      </c>
      <c r="Y69">
        <v>38</v>
      </c>
      <c r="CT69" t="s">
        <v>70</v>
      </c>
    </row>
    <row r="70" spans="4:98" x14ac:dyDescent="0.25">
      <c r="D70" t="s">
        <v>277</v>
      </c>
      <c r="E70" t="s">
        <v>278</v>
      </c>
      <c r="F70" t="s">
        <v>11</v>
      </c>
      <c r="G70">
        <v>100</v>
      </c>
      <c r="H70">
        <v>6.3</v>
      </c>
      <c r="I70">
        <v>2.5</v>
      </c>
      <c r="J70">
        <v>1.3</v>
      </c>
      <c r="K70">
        <v>1.3</v>
      </c>
      <c r="L70">
        <v>0</v>
      </c>
      <c r="M70">
        <v>1.9</v>
      </c>
      <c r="N70">
        <v>2.5</v>
      </c>
      <c r="O70">
        <v>3.1</v>
      </c>
      <c r="P70">
        <v>1.3</v>
      </c>
      <c r="Q70">
        <v>15.1</v>
      </c>
      <c r="R70">
        <v>28.3</v>
      </c>
      <c r="S70">
        <v>12.6</v>
      </c>
      <c r="T70">
        <v>13.2</v>
      </c>
      <c r="U70">
        <v>10.1</v>
      </c>
      <c r="V70">
        <v>0.6</v>
      </c>
      <c r="W70">
        <v>0</v>
      </c>
      <c r="X70">
        <v>48</v>
      </c>
      <c r="Y70">
        <v>51</v>
      </c>
      <c r="CT70" t="s">
        <v>71</v>
      </c>
    </row>
    <row r="71" spans="4:98" x14ac:dyDescent="0.25">
      <c r="D71" t="s">
        <v>279</v>
      </c>
      <c r="E71" t="s">
        <v>280</v>
      </c>
      <c r="F71" t="s">
        <v>11</v>
      </c>
      <c r="G71">
        <v>100</v>
      </c>
      <c r="H71">
        <v>3.4</v>
      </c>
      <c r="I71">
        <v>4.2</v>
      </c>
      <c r="J71">
        <v>3.4</v>
      </c>
      <c r="K71">
        <v>10</v>
      </c>
      <c r="L71">
        <v>0.8</v>
      </c>
      <c r="M71">
        <v>1.1000000000000001</v>
      </c>
      <c r="N71">
        <v>1.5</v>
      </c>
      <c r="O71">
        <v>2.7</v>
      </c>
      <c r="P71">
        <v>0.4</v>
      </c>
      <c r="Q71">
        <v>14.6</v>
      </c>
      <c r="R71">
        <v>27.2</v>
      </c>
      <c r="S71">
        <v>8.4</v>
      </c>
      <c r="T71">
        <v>11.5</v>
      </c>
      <c r="U71">
        <v>8.8000000000000007</v>
      </c>
      <c r="V71">
        <v>0.8</v>
      </c>
      <c r="W71">
        <v>1.1000000000000001</v>
      </c>
      <c r="X71">
        <v>45</v>
      </c>
      <c r="Y71">
        <v>48</v>
      </c>
      <c r="CT71" t="s">
        <v>72</v>
      </c>
    </row>
    <row r="72" spans="4:98" x14ac:dyDescent="0.25">
      <c r="D72" t="s">
        <v>281</v>
      </c>
      <c r="E72" t="s">
        <v>282</v>
      </c>
      <c r="F72" t="s">
        <v>11</v>
      </c>
      <c r="G72">
        <v>100</v>
      </c>
      <c r="H72">
        <v>3.5</v>
      </c>
      <c r="I72">
        <v>2.4</v>
      </c>
      <c r="J72">
        <v>1.4</v>
      </c>
      <c r="K72">
        <v>5.6</v>
      </c>
      <c r="L72">
        <v>1.1000000000000001</v>
      </c>
      <c r="M72">
        <v>2</v>
      </c>
      <c r="N72">
        <v>1.4</v>
      </c>
      <c r="O72">
        <v>3.7</v>
      </c>
      <c r="P72">
        <v>3.9</v>
      </c>
      <c r="Q72">
        <v>14.1</v>
      </c>
      <c r="R72">
        <v>23.5</v>
      </c>
      <c r="S72">
        <v>11.7</v>
      </c>
      <c r="T72">
        <v>15</v>
      </c>
      <c r="U72">
        <v>7.7</v>
      </c>
      <c r="V72">
        <v>1.7</v>
      </c>
      <c r="W72">
        <v>1.4</v>
      </c>
      <c r="X72">
        <v>47.7</v>
      </c>
      <c r="Y72">
        <v>52</v>
      </c>
      <c r="CT72" t="s">
        <v>73</v>
      </c>
    </row>
    <row r="73" spans="4:98" x14ac:dyDescent="0.25">
      <c r="D73" t="s">
        <v>283</v>
      </c>
      <c r="E73" t="s">
        <v>284</v>
      </c>
      <c r="F73" t="s">
        <v>11</v>
      </c>
      <c r="G73">
        <v>100</v>
      </c>
      <c r="H73">
        <v>3.7</v>
      </c>
      <c r="I73">
        <v>2</v>
      </c>
      <c r="J73">
        <v>0.9</v>
      </c>
      <c r="K73">
        <v>6.6</v>
      </c>
      <c r="L73">
        <v>2.2000000000000002</v>
      </c>
      <c r="M73">
        <v>3.8</v>
      </c>
      <c r="N73">
        <v>2.2000000000000002</v>
      </c>
      <c r="O73">
        <v>2.7</v>
      </c>
      <c r="P73">
        <v>3.6</v>
      </c>
      <c r="Q73">
        <v>14.5</v>
      </c>
      <c r="R73">
        <v>20.100000000000001</v>
      </c>
      <c r="S73">
        <v>9.4</v>
      </c>
      <c r="T73">
        <v>12.3</v>
      </c>
      <c r="U73">
        <v>10.199999999999999</v>
      </c>
      <c r="V73">
        <v>4.0999999999999996</v>
      </c>
      <c r="W73">
        <v>1.7</v>
      </c>
      <c r="X73">
        <v>47.4</v>
      </c>
      <c r="Y73">
        <v>50</v>
      </c>
      <c r="CT73" t="s">
        <v>75</v>
      </c>
    </row>
    <row r="74" spans="4:98" x14ac:dyDescent="0.25">
      <c r="D74" t="s">
        <v>285</v>
      </c>
      <c r="E74" t="s">
        <v>286</v>
      </c>
      <c r="F74" t="s">
        <v>11</v>
      </c>
      <c r="G74">
        <v>100</v>
      </c>
      <c r="H74">
        <v>3.5</v>
      </c>
      <c r="I74">
        <v>1.9</v>
      </c>
      <c r="J74">
        <v>1.3</v>
      </c>
      <c r="K74">
        <v>3.6</v>
      </c>
      <c r="L74">
        <v>1.2</v>
      </c>
      <c r="M74">
        <v>1.7</v>
      </c>
      <c r="N74">
        <v>1.7</v>
      </c>
      <c r="O74">
        <v>6.7</v>
      </c>
      <c r="P74">
        <v>7</v>
      </c>
      <c r="Q74">
        <v>18.100000000000001</v>
      </c>
      <c r="R74">
        <v>21</v>
      </c>
      <c r="S74">
        <v>7.2</v>
      </c>
      <c r="T74">
        <v>12.2</v>
      </c>
      <c r="U74">
        <v>9.6</v>
      </c>
      <c r="V74">
        <v>2.2000000000000002</v>
      </c>
      <c r="W74">
        <v>1.1000000000000001</v>
      </c>
      <c r="X74">
        <v>46</v>
      </c>
      <c r="Y74">
        <v>47</v>
      </c>
      <c r="CT74" t="s">
        <v>76</v>
      </c>
    </row>
    <row r="75" spans="4:98" x14ac:dyDescent="0.25">
      <c r="D75" t="s">
        <v>287</v>
      </c>
      <c r="E75" t="s">
        <v>288</v>
      </c>
      <c r="F75" t="s">
        <v>11</v>
      </c>
      <c r="G75" t="s">
        <v>18</v>
      </c>
      <c r="H75" t="s">
        <v>18</v>
      </c>
      <c r="I75" t="s">
        <v>18</v>
      </c>
      <c r="J75" t="s">
        <v>18</v>
      </c>
      <c r="K75" t="s">
        <v>18</v>
      </c>
      <c r="L75" t="s">
        <v>18</v>
      </c>
      <c r="M75" t="s">
        <v>18</v>
      </c>
      <c r="N75" t="s">
        <v>18</v>
      </c>
      <c r="O75" t="s">
        <v>18</v>
      </c>
      <c r="P75" t="s">
        <v>18</v>
      </c>
      <c r="Q75" t="s">
        <v>18</v>
      </c>
      <c r="R75" t="s">
        <v>18</v>
      </c>
      <c r="S75" t="s">
        <v>18</v>
      </c>
      <c r="T75" t="s">
        <v>18</v>
      </c>
      <c r="U75" t="s">
        <v>18</v>
      </c>
      <c r="V75" t="s">
        <v>18</v>
      </c>
      <c r="W75" t="s">
        <v>18</v>
      </c>
      <c r="X75" t="s">
        <v>18</v>
      </c>
      <c r="Y75" t="s">
        <v>18</v>
      </c>
      <c r="CT75" t="s">
        <v>77</v>
      </c>
    </row>
    <row r="76" spans="4:98" x14ac:dyDescent="0.25">
      <c r="D76" t="s">
        <v>289</v>
      </c>
      <c r="E76" t="s">
        <v>290</v>
      </c>
      <c r="F76" t="s">
        <v>11</v>
      </c>
      <c r="G76">
        <v>100</v>
      </c>
      <c r="H76">
        <v>3.7</v>
      </c>
      <c r="I76">
        <v>2</v>
      </c>
      <c r="J76">
        <v>2.2000000000000002</v>
      </c>
      <c r="K76">
        <v>4.3</v>
      </c>
      <c r="L76">
        <v>1</v>
      </c>
      <c r="M76">
        <v>1.6</v>
      </c>
      <c r="N76">
        <v>1.2</v>
      </c>
      <c r="O76">
        <v>3</v>
      </c>
      <c r="P76">
        <v>1.8</v>
      </c>
      <c r="Q76">
        <v>14.9</v>
      </c>
      <c r="R76">
        <v>23.5</v>
      </c>
      <c r="S76">
        <v>10.5</v>
      </c>
      <c r="T76">
        <v>16.600000000000001</v>
      </c>
      <c r="U76">
        <v>11</v>
      </c>
      <c r="V76">
        <v>1.7</v>
      </c>
      <c r="W76">
        <v>1</v>
      </c>
      <c r="X76">
        <v>49.6</v>
      </c>
      <c r="Y76">
        <v>53</v>
      </c>
      <c r="CT76" t="s">
        <v>78</v>
      </c>
    </row>
    <row r="77" spans="4:98" x14ac:dyDescent="0.25">
      <c r="D77" t="s">
        <v>289</v>
      </c>
      <c r="E77" t="s">
        <v>291</v>
      </c>
      <c r="F77" t="s">
        <v>74</v>
      </c>
      <c r="G77">
        <v>100</v>
      </c>
      <c r="H77">
        <v>3.6</v>
      </c>
      <c r="I77">
        <v>2.2999999999999998</v>
      </c>
      <c r="J77">
        <v>2</v>
      </c>
      <c r="K77">
        <v>4.8</v>
      </c>
      <c r="L77">
        <v>0.9</v>
      </c>
      <c r="M77">
        <v>1.8</v>
      </c>
      <c r="N77">
        <v>1.2</v>
      </c>
      <c r="O77">
        <v>2.7</v>
      </c>
      <c r="P77">
        <v>1.8</v>
      </c>
      <c r="Q77">
        <v>14.8</v>
      </c>
      <c r="R77">
        <v>22.4</v>
      </c>
      <c r="S77">
        <v>9.9</v>
      </c>
      <c r="T77">
        <v>17.7</v>
      </c>
      <c r="U77">
        <v>10.9</v>
      </c>
      <c r="V77">
        <v>2.2000000000000002</v>
      </c>
      <c r="W77">
        <v>1</v>
      </c>
      <c r="X77">
        <v>49.8</v>
      </c>
      <c r="Y77">
        <v>54</v>
      </c>
      <c r="CT77" t="s">
        <v>79</v>
      </c>
    </row>
    <row r="78" spans="4:98" x14ac:dyDescent="0.25">
      <c r="D78" t="s">
        <v>292</v>
      </c>
      <c r="E78" t="s">
        <v>293</v>
      </c>
      <c r="F78" t="s">
        <v>11</v>
      </c>
      <c r="G78" t="s">
        <v>18</v>
      </c>
      <c r="H78" t="s">
        <v>18</v>
      </c>
      <c r="I78" t="s">
        <v>18</v>
      </c>
      <c r="J78" t="s">
        <v>18</v>
      </c>
      <c r="K78" t="s">
        <v>18</v>
      </c>
      <c r="L78" t="s">
        <v>18</v>
      </c>
      <c r="M78" t="s">
        <v>18</v>
      </c>
      <c r="N78" t="s">
        <v>18</v>
      </c>
      <c r="O78" t="s">
        <v>18</v>
      </c>
      <c r="P78" t="s">
        <v>18</v>
      </c>
      <c r="Q78" t="s">
        <v>18</v>
      </c>
      <c r="R78" t="s">
        <v>18</v>
      </c>
      <c r="S78" t="s">
        <v>18</v>
      </c>
      <c r="T78" t="s">
        <v>18</v>
      </c>
      <c r="U78" t="s">
        <v>18</v>
      </c>
      <c r="V78" t="s">
        <v>18</v>
      </c>
      <c r="W78" t="s">
        <v>18</v>
      </c>
      <c r="X78" t="s">
        <v>18</v>
      </c>
      <c r="Y78" t="s">
        <v>18</v>
      </c>
      <c r="CT78" t="s">
        <v>80</v>
      </c>
    </row>
    <row r="79" spans="4:98" x14ac:dyDescent="0.25">
      <c r="D79" t="s">
        <v>294</v>
      </c>
      <c r="E79" t="s">
        <v>295</v>
      </c>
      <c r="F79" t="s">
        <v>74</v>
      </c>
      <c r="G79">
        <v>100</v>
      </c>
      <c r="H79">
        <v>3.5</v>
      </c>
      <c r="I79">
        <v>2.7</v>
      </c>
      <c r="J79">
        <v>1.7</v>
      </c>
      <c r="K79">
        <v>3.4</v>
      </c>
      <c r="L79">
        <v>1.3</v>
      </c>
      <c r="M79">
        <v>1.5</v>
      </c>
      <c r="N79">
        <v>1.6</v>
      </c>
      <c r="O79">
        <v>3.6</v>
      </c>
      <c r="P79">
        <v>2.4</v>
      </c>
      <c r="Q79">
        <v>14.1</v>
      </c>
      <c r="R79">
        <v>24.3</v>
      </c>
      <c r="S79">
        <v>10.4</v>
      </c>
      <c r="T79">
        <v>18.100000000000001</v>
      </c>
      <c r="U79">
        <v>6.9</v>
      </c>
      <c r="V79">
        <v>2.5</v>
      </c>
      <c r="W79">
        <v>1.9</v>
      </c>
      <c r="X79">
        <v>49.5</v>
      </c>
      <c r="Y79">
        <v>53</v>
      </c>
      <c r="CT79" t="s">
        <v>81</v>
      </c>
    </row>
    <row r="80" spans="4:98" x14ac:dyDescent="0.25">
      <c r="D80" t="s">
        <v>296</v>
      </c>
      <c r="E80" t="s">
        <v>297</v>
      </c>
      <c r="F80" t="s">
        <v>11</v>
      </c>
      <c r="G80">
        <v>100</v>
      </c>
      <c r="H80">
        <v>3</v>
      </c>
      <c r="I80">
        <v>2.9</v>
      </c>
      <c r="J80">
        <v>1.6</v>
      </c>
      <c r="K80">
        <v>3.8</v>
      </c>
      <c r="L80">
        <v>0.9</v>
      </c>
      <c r="M80">
        <v>2.4</v>
      </c>
      <c r="N80">
        <v>2</v>
      </c>
      <c r="O80">
        <v>3.2</v>
      </c>
      <c r="P80">
        <v>2.5</v>
      </c>
      <c r="Q80">
        <v>13.8</v>
      </c>
      <c r="R80">
        <v>23</v>
      </c>
      <c r="S80">
        <v>9.4</v>
      </c>
      <c r="T80">
        <v>16.2</v>
      </c>
      <c r="U80">
        <v>10.4</v>
      </c>
      <c r="V80">
        <v>3.3</v>
      </c>
      <c r="W80">
        <v>1.6</v>
      </c>
      <c r="X80">
        <v>50.1</v>
      </c>
      <c r="Y80">
        <v>54</v>
      </c>
      <c r="CT80" t="s">
        <v>82</v>
      </c>
    </row>
    <row r="81" spans="4:98" x14ac:dyDescent="0.25">
      <c r="D81" t="s">
        <v>298</v>
      </c>
      <c r="E81" t="s">
        <v>299</v>
      </c>
      <c r="F81" t="s">
        <v>11</v>
      </c>
      <c r="G81">
        <v>100</v>
      </c>
      <c r="H81">
        <v>4.8</v>
      </c>
      <c r="I81">
        <v>2.2999999999999998</v>
      </c>
      <c r="J81">
        <v>1.2</v>
      </c>
      <c r="K81">
        <v>5</v>
      </c>
      <c r="L81">
        <v>1.2</v>
      </c>
      <c r="M81">
        <v>2.9</v>
      </c>
      <c r="N81">
        <v>2.6</v>
      </c>
      <c r="O81">
        <v>4.9000000000000004</v>
      </c>
      <c r="P81">
        <v>3.5</v>
      </c>
      <c r="Q81">
        <v>16.600000000000001</v>
      </c>
      <c r="R81">
        <v>22</v>
      </c>
      <c r="S81">
        <v>8</v>
      </c>
      <c r="T81">
        <v>12.8</v>
      </c>
      <c r="U81">
        <v>8.1</v>
      </c>
      <c r="V81">
        <v>2.9</v>
      </c>
      <c r="W81">
        <v>1.1000000000000001</v>
      </c>
      <c r="X81">
        <v>45.7</v>
      </c>
      <c r="Y81">
        <v>48</v>
      </c>
      <c r="CT81" t="s">
        <v>83</v>
      </c>
    </row>
    <row r="82" spans="4:98" x14ac:dyDescent="0.25">
      <c r="D82" t="s">
        <v>300</v>
      </c>
      <c r="E82" t="s">
        <v>301</v>
      </c>
      <c r="F82" t="s">
        <v>11</v>
      </c>
      <c r="G82">
        <v>100</v>
      </c>
      <c r="H82">
        <v>3.5</v>
      </c>
      <c r="I82">
        <v>1.3</v>
      </c>
      <c r="J82">
        <v>0</v>
      </c>
      <c r="K82">
        <v>4.4000000000000004</v>
      </c>
      <c r="L82">
        <v>2.2000000000000002</v>
      </c>
      <c r="M82">
        <v>0.9</v>
      </c>
      <c r="N82">
        <v>3.1</v>
      </c>
      <c r="O82">
        <v>4</v>
      </c>
      <c r="P82">
        <v>6.6</v>
      </c>
      <c r="Q82">
        <v>14.5</v>
      </c>
      <c r="R82">
        <v>26.9</v>
      </c>
      <c r="S82">
        <v>8.8000000000000007</v>
      </c>
      <c r="T82">
        <v>12.8</v>
      </c>
      <c r="U82">
        <v>8.4</v>
      </c>
      <c r="V82">
        <v>2.6</v>
      </c>
      <c r="W82">
        <v>0</v>
      </c>
      <c r="X82">
        <v>47</v>
      </c>
      <c r="Y82">
        <v>49</v>
      </c>
      <c r="CT82" t="s">
        <v>84</v>
      </c>
    </row>
    <row r="83" spans="4:98" x14ac:dyDescent="0.25">
      <c r="D83" t="s">
        <v>302</v>
      </c>
      <c r="E83" t="s">
        <v>303</v>
      </c>
      <c r="F83" t="s">
        <v>11</v>
      </c>
      <c r="G83">
        <v>100</v>
      </c>
      <c r="H83">
        <v>3.1</v>
      </c>
      <c r="I83">
        <v>1.9</v>
      </c>
      <c r="J83">
        <v>1.2</v>
      </c>
      <c r="K83">
        <v>3.7</v>
      </c>
      <c r="L83">
        <v>0</v>
      </c>
      <c r="M83">
        <v>3.7</v>
      </c>
      <c r="N83">
        <v>1.2</v>
      </c>
      <c r="O83">
        <v>7.4</v>
      </c>
      <c r="P83">
        <v>4.3</v>
      </c>
      <c r="Q83">
        <v>14.2</v>
      </c>
      <c r="R83">
        <v>32.1</v>
      </c>
      <c r="S83">
        <v>8.6</v>
      </c>
      <c r="T83">
        <v>9.3000000000000007</v>
      </c>
      <c r="U83">
        <v>8</v>
      </c>
      <c r="V83">
        <v>0.6</v>
      </c>
      <c r="W83">
        <v>0.6</v>
      </c>
      <c r="X83">
        <v>45.4</v>
      </c>
      <c r="Y83">
        <v>49.5</v>
      </c>
      <c r="CT83" t="s">
        <v>85</v>
      </c>
    </row>
    <row r="84" spans="4:98" x14ac:dyDescent="0.25">
      <c r="D84" t="s">
        <v>304</v>
      </c>
      <c r="E84" t="s">
        <v>305</v>
      </c>
      <c r="F84" t="s">
        <v>74</v>
      </c>
      <c r="G84">
        <v>100</v>
      </c>
      <c r="H84">
        <v>4.5999999999999996</v>
      </c>
      <c r="I84">
        <v>2.6</v>
      </c>
      <c r="J84">
        <v>1.8</v>
      </c>
      <c r="K84">
        <v>4.5</v>
      </c>
      <c r="L84">
        <v>1.5</v>
      </c>
      <c r="M84">
        <v>2.2000000000000002</v>
      </c>
      <c r="N84">
        <v>1.7</v>
      </c>
      <c r="O84">
        <v>2.8</v>
      </c>
      <c r="P84">
        <v>3.2</v>
      </c>
      <c r="Q84">
        <v>15</v>
      </c>
      <c r="R84">
        <v>25</v>
      </c>
      <c r="S84">
        <v>11.2</v>
      </c>
      <c r="T84">
        <v>15.2</v>
      </c>
      <c r="U84">
        <v>6.7</v>
      </c>
      <c r="V84">
        <v>1.5</v>
      </c>
      <c r="W84">
        <v>0.4</v>
      </c>
      <c r="X84">
        <v>46.4</v>
      </c>
      <c r="Y84">
        <v>51</v>
      </c>
      <c r="CT84" t="s">
        <v>86</v>
      </c>
    </row>
    <row r="85" spans="4:98" x14ac:dyDescent="0.25">
      <c r="D85" t="s">
        <v>306</v>
      </c>
      <c r="E85" t="s">
        <v>307</v>
      </c>
      <c r="F85" t="s">
        <v>11</v>
      </c>
      <c r="G85">
        <v>100</v>
      </c>
      <c r="H85">
        <v>1.6</v>
      </c>
      <c r="I85">
        <v>1.6</v>
      </c>
      <c r="J85">
        <v>0.8</v>
      </c>
      <c r="K85">
        <v>4</v>
      </c>
      <c r="L85">
        <v>0.8</v>
      </c>
      <c r="M85">
        <v>2.4</v>
      </c>
      <c r="N85">
        <v>3.2</v>
      </c>
      <c r="O85">
        <v>3.2</v>
      </c>
      <c r="P85">
        <v>3.2</v>
      </c>
      <c r="Q85">
        <v>11.3</v>
      </c>
      <c r="R85">
        <v>29</v>
      </c>
      <c r="S85">
        <v>18.5</v>
      </c>
      <c r="T85">
        <v>18.5</v>
      </c>
      <c r="U85">
        <v>1.6</v>
      </c>
      <c r="V85">
        <v>0</v>
      </c>
      <c r="W85">
        <v>0</v>
      </c>
      <c r="X85">
        <v>48.3</v>
      </c>
      <c r="Y85">
        <v>55</v>
      </c>
      <c r="CT85" t="s">
        <v>87</v>
      </c>
    </row>
    <row r="86" spans="4:98" x14ac:dyDescent="0.25">
      <c r="D86" t="s">
        <v>308</v>
      </c>
      <c r="E86" t="s">
        <v>309</v>
      </c>
      <c r="F86" t="s">
        <v>11</v>
      </c>
      <c r="G86" t="s">
        <v>18</v>
      </c>
      <c r="H86" t="s">
        <v>18</v>
      </c>
      <c r="I86" t="s">
        <v>18</v>
      </c>
      <c r="J86" t="s">
        <v>18</v>
      </c>
      <c r="K86" t="s">
        <v>18</v>
      </c>
      <c r="L86" t="s">
        <v>18</v>
      </c>
      <c r="M86" t="s">
        <v>18</v>
      </c>
      <c r="N86" t="s">
        <v>18</v>
      </c>
      <c r="O86" t="s">
        <v>18</v>
      </c>
      <c r="P86" t="s">
        <v>18</v>
      </c>
      <c r="Q86" t="s">
        <v>18</v>
      </c>
      <c r="R86" t="s">
        <v>18</v>
      </c>
      <c r="S86" t="s">
        <v>18</v>
      </c>
      <c r="T86" t="s">
        <v>18</v>
      </c>
      <c r="U86" t="s">
        <v>18</v>
      </c>
      <c r="V86" t="s">
        <v>18</v>
      </c>
      <c r="W86" t="s">
        <v>18</v>
      </c>
      <c r="X86" t="s">
        <v>18</v>
      </c>
      <c r="Y86" t="s">
        <v>18</v>
      </c>
      <c r="CT86" t="s">
        <v>88</v>
      </c>
    </row>
    <row r="87" spans="4:98" x14ac:dyDescent="0.25">
      <c r="D87" t="s">
        <v>310</v>
      </c>
      <c r="E87" t="s">
        <v>311</v>
      </c>
      <c r="F87" t="s">
        <v>11</v>
      </c>
      <c r="G87">
        <v>100</v>
      </c>
      <c r="H87">
        <v>1.9</v>
      </c>
      <c r="I87">
        <v>3.2</v>
      </c>
      <c r="J87">
        <v>1.3</v>
      </c>
      <c r="K87">
        <v>3.2</v>
      </c>
      <c r="L87">
        <v>0.6</v>
      </c>
      <c r="M87">
        <v>1.3</v>
      </c>
      <c r="N87">
        <v>1.9</v>
      </c>
      <c r="O87">
        <v>1.9</v>
      </c>
      <c r="P87">
        <v>3.9</v>
      </c>
      <c r="Q87">
        <v>17.5</v>
      </c>
      <c r="R87">
        <v>35.1</v>
      </c>
      <c r="S87">
        <v>12.3</v>
      </c>
      <c r="T87">
        <v>10.4</v>
      </c>
      <c r="U87">
        <v>3.9</v>
      </c>
      <c r="V87">
        <v>1.3</v>
      </c>
      <c r="W87">
        <v>0</v>
      </c>
      <c r="X87">
        <v>46.8</v>
      </c>
      <c r="Y87">
        <v>51</v>
      </c>
      <c r="CT87" t="s">
        <v>89</v>
      </c>
    </row>
    <row r="88" spans="4:98" x14ac:dyDescent="0.25">
      <c r="D88" t="s">
        <v>312</v>
      </c>
      <c r="E88" t="s">
        <v>313</v>
      </c>
      <c r="F88" t="s">
        <v>74</v>
      </c>
      <c r="G88">
        <v>100</v>
      </c>
      <c r="H88">
        <v>3.7</v>
      </c>
      <c r="I88">
        <v>3.3</v>
      </c>
      <c r="J88">
        <v>2.1</v>
      </c>
      <c r="K88">
        <v>5.0999999999999996</v>
      </c>
      <c r="L88">
        <v>1.3</v>
      </c>
      <c r="M88">
        <v>2.6</v>
      </c>
      <c r="N88">
        <v>2.1</v>
      </c>
      <c r="O88">
        <v>3.9</v>
      </c>
      <c r="P88">
        <v>3.5</v>
      </c>
      <c r="Q88">
        <v>16.600000000000001</v>
      </c>
      <c r="R88">
        <v>26.4</v>
      </c>
      <c r="S88">
        <v>8.1</v>
      </c>
      <c r="T88">
        <v>12.5</v>
      </c>
      <c r="U88">
        <v>6.4</v>
      </c>
      <c r="V88">
        <v>1.5</v>
      </c>
      <c r="W88">
        <v>0.8</v>
      </c>
      <c r="X88">
        <v>44.7</v>
      </c>
      <c r="Y88">
        <v>48</v>
      </c>
      <c r="CT88" t="s">
        <v>90</v>
      </c>
    </row>
    <row r="89" spans="4:98" x14ac:dyDescent="0.25">
      <c r="D89" t="s">
        <v>314</v>
      </c>
      <c r="E89" t="s">
        <v>315</v>
      </c>
      <c r="F89" t="s">
        <v>11</v>
      </c>
      <c r="G89" t="s">
        <v>18</v>
      </c>
      <c r="H89" t="s">
        <v>18</v>
      </c>
      <c r="I89" t="s">
        <v>18</v>
      </c>
      <c r="J89" t="s">
        <v>18</v>
      </c>
      <c r="K89" t="s">
        <v>18</v>
      </c>
      <c r="L89" t="s">
        <v>18</v>
      </c>
      <c r="M89" t="s">
        <v>18</v>
      </c>
      <c r="N89" t="s">
        <v>18</v>
      </c>
      <c r="O89" t="s">
        <v>18</v>
      </c>
      <c r="P89" t="s">
        <v>18</v>
      </c>
      <c r="Q89" t="s">
        <v>18</v>
      </c>
      <c r="R89" t="s">
        <v>18</v>
      </c>
      <c r="S89" t="s">
        <v>18</v>
      </c>
      <c r="T89" t="s">
        <v>18</v>
      </c>
      <c r="U89" t="s">
        <v>18</v>
      </c>
      <c r="V89" t="s">
        <v>18</v>
      </c>
      <c r="W89" t="s">
        <v>18</v>
      </c>
      <c r="X89" t="s">
        <v>18</v>
      </c>
      <c r="Y89" t="s">
        <v>18</v>
      </c>
      <c r="CT89" t="s">
        <v>91</v>
      </c>
    </row>
    <row r="90" spans="4:98" x14ac:dyDescent="0.25">
      <c r="D90" t="s">
        <v>316</v>
      </c>
      <c r="E90" t="s">
        <v>317</v>
      </c>
      <c r="F90" t="s">
        <v>11</v>
      </c>
      <c r="G90">
        <v>100</v>
      </c>
      <c r="H90">
        <v>4.8</v>
      </c>
      <c r="I90">
        <v>3.7</v>
      </c>
      <c r="J90">
        <v>2.6</v>
      </c>
      <c r="K90">
        <v>6.1</v>
      </c>
      <c r="L90">
        <v>1.3</v>
      </c>
      <c r="M90">
        <v>3.8</v>
      </c>
      <c r="N90">
        <v>2.5</v>
      </c>
      <c r="O90">
        <v>2.7</v>
      </c>
      <c r="P90">
        <v>5</v>
      </c>
      <c r="Q90">
        <v>17.7</v>
      </c>
      <c r="R90">
        <v>20.5</v>
      </c>
      <c r="S90">
        <v>6.3</v>
      </c>
      <c r="T90">
        <v>11.4</v>
      </c>
      <c r="U90">
        <v>7.9</v>
      </c>
      <c r="V90">
        <v>2.5</v>
      </c>
      <c r="W90">
        <v>1.2</v>
      </c>
      <c r="X90">
        <v>43.2</v>
      </c>
      <c r="Y90">
        <v>44</v>
      </c>
      <c r="CT90" t="s">
        <v>92</v>
      </c>
    </row>
    <row r="91" spans="4:98" x14ac:dyDescent="0.25">
      <c r="D91" t="s">
        <v>316</v>
      </c>
      <c r="E91" t="s">
        <v>318</v>
      </c>
      <c r="F91" t="s">
        <v>74</v>
      </c>
      <c r="G91">
        <v>100</v>
      </c>
      <c r="H91">
        <v>4.8</v>
      </c>
      <c r="I91">
        <v>3.7</v>
      </c>
      <c r="J91">
        <v>2.6</v>
      </c>
      <c r="K91">
        <v>6.1</v>
      </c>
      <c r="L91">
        <v>1.3</v>
      </c>
      <c r="M91">
        <v>3.8</v>
      </c>
      <c r="N91">
        <v>2.5</v>
      </c>
      <c r="O91">
        <v>2.7</v>
      </c>
      <c r="P91">
        <v>5</v>
      </c>
      <c r="Q91">
        <v>17.7</v>
      </c>
      <c r="R91">
        <v>20.5</v>
      </c>
      <c r="S91">
        <v>6.3</v>
      </c>
      <c r="T91">
        <v>11.4</v>
      </c>
      <c r="U91">
        <v>7.9</v>
      </c>
      <c r="V91">
        <v>2.5</v>
      </c>
      <c r="W91">
        <v>1.2</v>
      </c>
      <c r="X91">
        <v>43.2</v>
      </c>
      <c r="Y91">
        <v>44</v>
      </c>
      <c r="CT91" t="s">
        <v>93</v>
      </c>
    </row>
    <row r="92" spans="4:98" x14ac:dyDescent="0.25">
      <c r="D92" t="s">
        <v>319</v>
      </c>
      <c r="E92" t="s">
        <v>320</v>
      </c>
      <c r="F92" t="s">
        <v>11</v>
      </c>
      <c r="G92">
        <v>100</v>
      </c>
      <c r="H92">
        <v>3.1</v>
      </c>
      <c r="I92">
        <v>1.5</v>
      </c>
      <c r="J92">
        <v>1.9</v>
      </c>
      <c r="K92">
        <v>5.3</v>
      </c>
      <c r="L92">
        <v>1</v>
      </c>
      <c r="M92">
        <v>2</v>
      </c>
      <c r="N92">
        <v>1.4</v>
      </c>
      <c r="O92">
        <v>2.9</v>
      </c>
      <c r="P92">
        <v>1.9</v>
      </c>
      <c r="Q92">
        <v>10.7</v>
      </c>
      <c r="R92">
        <v>22.2</v>
      </c>
      <c r="S92">
        <v>11.4</v>
      </c>
      <c r="T92">
        <v>20</v>
      </c>
      <c r="U92">
        <v>11.2</v>
      </c>
      <c r="V92">
        <v>2.6</v>
      </c>
      <c r="W92">
        <v>0.9</v>
      </c>
      <c r="X92">
        <v>51.4</v>
      </c>
      <c r="Y92">
        <v>57</v>
      </c>
      <c r="CT92" t="s">
        <v>94</v>
      </c>
    </row>
    <row r="93" spans="4:98" x14ac:dyDescent="0.25">
      <c r="D93" t="s">
        <v>321</v>
      </c>
      <c r="E93" t="s">
        <v>322</v>
      </c>
      <c r="F93" t="s">
        <v>11</v>
      </c>
      <c r="G93">
        <v>100</v>
      </c>
      <c r="H93">
        <v>3.8</v>
      </c>
      <c r="I93">
        <v>3.4</v>
      </c>
      <c r="J93">
        <v>3</v>
      </c>
      <c r="K93">
        <v>7.2</v>
      </c>
      <c r="L93">
        <v>1.1000000000000001</v>
      </c>
      <c r="M93">
        <v>3.2</v>
      </c>
      <c r="N93">
        <v>2.2999999999999998</v>
      </c>
      <c r="O93">
        <v>3.8</v>
      </c>
      <c r="P93">
        <v>3.4</v>
      </c>
      <c r="Q93">
        <v>21.4</v>
      </c>
      <c r="R93">
        <v>19.899999999999999</v>
      </c>
      <c r="S93">
        <v>6.2</v>
      </c>
      <c r="T93">
        <v>10.8</v>
      </c>
      <c r="U93">
        <v>6.9</v>
      </c>
      <c r="V93">
        <v>1.7</v>
      </c>
      <c r="W93">
        <v>2</v>
      </c>
      <c r="X93">
        <v>42.9</v>
      </c>
      <c r="Y93">
        <v>44</v>
      </c>
      <c r="CT93" t="s">
        <v>95</v>
      </c>
    </row>
    <row r="94" spans="4:98" x14ac:dyDescent="0.25">
      <c r="D94" t="s">
        <v>323</v>
      </c>
      <c r="E94" t="s">
        <v>324</v>
      </c>
      <c r="F94" t="s">
        <v>11</v>
      </c>
      <c r="G94">
        <v>100</v>
      </c>
      <c r="H94">
        <v>3.7</v>
      </c>
      <c r="I94">
        <v>2.6</v>
      </c>
      <c r="J94">
        <v>2.2999999999999998</v>
      </c>
      <c r="K94">
        <v>7.5</v>
      </c>
      <c r="L94">
        <v>1.1000000000000001</v>
      </c>
      <c r="M94">
        <v>3.7</v>
      </c>
      <c r="N94">
        <v>2</v>
      </c>
      <c r="O94">
        <v>2.9</v>
      </c>
      <c r="P94">
        <v>2.9</v>
      </c>
      <c r="Q94">
        <v>14.7</v>
      </c>
      <c r="R94">
        <v>34.200000000000003</v>
      </c>
      <c r="S94">
        <v>6.6</v>
      </c>
      <c r="T94">
        <v>10.6</v>
      </c>
      <c r="U94">
        <v>5.2</v>
      </c>
      <c r="V94">
        <v>0</v>
      </c>
      <c r="W94">
        <v>0</v>
      </c>
      <c r="X94">
        <v>42.9</v>
      </c>
      <c r="Y94">
        <v>48</v>
      </c>
      <c r="CT94" t="s">
        <v>96</v>
      </c>
    </row>
    <row r="95" spans="4:98" x14ac:dyDescent="0.25">
      <c r="D95" t="s">
        <v>325</v>
      </c>
      <c r="E95" t="s">
        <v>326</v>
      </c>
      <c r="F95" t="s">
        <v>11</v>
      </c>
      <c r="G95">
        <v>100</v>
      </c>
      <c r="H95">
        <v>3.1</v>
      </c>
      <c r="I95">
        <v>3.8</v>
      </c>
      <c r="J95">
        <v>2.9</v>
      </c>
      <c r="K95">
        <v>6.7</v>
      </c>
      <c r="L95">
        <v>1.2</v>
      </c>
      <c r="M95">
        <v>2.9</v>
      </c>
      <c r="N95">
        <v>1.7</v>
      </c>
      <c r="O95">
        <v>3.4</v>
      </c>
      <c r="P95">
        <v>2.6</v>
      </c>
      <c r="Q95">
        <v>18</v>
      </c>
      <c r="R95">
        <v>25.2</v>
      </c>
      <c r="S95">
        <v>10.6</v>
      </c>
      <c r="T95">
        <v>8.6</v>
      </c>
      <c r="U95">
        <v>7.9</v>
      </c>
      <c r="V95">
        <v>1</v>
      </c>
      <c r="W95">
        <v>0.5</v>
      </c>
      <c r="X95">
        <v>43.7</v>
      </c>
      <c r="Y95">
        <v>46</v>
      </c>
      <c r="CT95" t="s">
        <v>97</v>
      </c>
    </row>
    <row r="96" spans="4:98" x14ac:dyDescent="0.25">
      <c r="D96" t="s">
        <v>327</v>
      </c>
      <c r="E96" t="s">
        <v>328</v>
      </c>
      <c r="F96" t="s">
        <v>11</v>
      </c>
      <c r="G96">
        <v>100</v>
      </c>
      <c r="H96">
        <v>2.6</v>
      </c>
      <c r="I96">
        <v>2.2999999999999998</v>
      </c>
      <c r="J96">
        <v>1.3</v>
      </c>
      <c r="K96">
        <v>6.6</v>
      </c>
      <c r="L96">
        <v>1.3</v>
      </c>
      <c r="M96">
        <v>3.3</v>
      </c>
      <c r="N96">
        <v>3</v>
      </c>
      <c r="O96">
        <v>4</v>
      </c>
      <c r="P96">
        <v>3.3</v>
      </c>
      <c r="Q96">
        <v>14.2</v>
      </c>
      <c r="R96">
        <v>29.8</v>
      </c>
      <c r="S96">
        <v>6.6</v>
      </c>
      <c r="T96">
        <v>14.9</v>
      </c>
      <c r="U96">
        <v>6.3</v>
      </c>
      <c r="V96">
        <v>0</v>
      </c>
      <c r="W96">
        <v>0.3</v>
      </c>
      <c r="X96">
        <v>45</v>
      </c>
      <c r="Y96">
        <v>48</v>
      </c>
      <c r="CT96" t="s">
        <v>98</v>
      </c>
    </row>
    <row r="97" spans="4:98" x14ac:dyDescent="0.25">
      <c r="D97" t="s">
        <v>329</v>
      </c>
      <c r="E97" t="s">
        <v>330</v>
      </c>
      <c r="F97" t="s">
        <v>11</v>
      </c>
      <c r="G97">
        <v>100</v>
      </c>
      <c r="H97">
        <v>3.9</v>
      </c>
      <c r="I97">
        <v>2.7</v>
      </c>
      <c r="J97">
        <v>2.2999999999999998</v>
      </c>
      <c r="K97">
        <v>4.5999999999999996</v>
      </c>
      <c r="L97">
        <v>1.6</v>
      </c>
      <c r="M97">
        <v>1.4</v>
      </c>
      <c r="N97">
        <v>2.1</v>
      </c>
      <c r="O97">
        <v>2.2999999999999998</v>
      </c>
      <c r="P97">
        <v>2.5</v>
      </c>
      <c r="Q97">
        <v>20.100000000000001</v>
      </c>
      <c r="R97">
        <v>17.2</v>
      </c>
      <c r="S97">
        <v>6.4</v>
      </c>
      <c r="T97">
        <v>13.3</v>
      </c>
      <c r="U97">
        <v>13.7</v>
      </c>
      <c r="V97">
        <v>3.7</v>
      </c>
      <c r="W97">
        <v>2.2999999999999998</v>
      </c>
      <c r="X97">
        <v>48.8</v>
      </c>
      <c r="Y97">
        <v>49</v>
      </c>
      <c r="CT97" t="s">
        <v>99</v>
      </c>
    </row>
    <row r="98" spans="4:98" x14ac:dyDescent="0.25">
      <c r="D98" t="s">
        <v>331</v>
      </c>
      <c r="E98" t="s">
        <v>332</v>
      </c>
      <c r="F98" t="s">
        <v>11</v>
      </c>
      <c r="G98">
        <v>100</v>
      </c>
      <c r="H98">
        <v>4.2</v>
      </c>
      <c r="I98">
        <v>3.3</v>
      </c>
      <c r="J98">
        <v>2.2999999999999998</v>
      </c>
      <c r="K98">
        <v>4.7</v>
      </c>
      <c r="L98">
        <v>1.3</v>
      </c>
      <c r="M98">
        <v>2.2999999999999998</v>
      </c>
      <c r="N98">
        <v>2.1</v>
      </c>
      <c r="O98">
        <v>4.7</v>
      </c>
      <c r="P98">
        <v>3.7</v>
      </c>
      <c r="Q98">
        <v>17.5</v>
      </c>
      <c r="R98">
        <v>26.5</v>
      </c>
      <c r="S98">
        <v>7.6</v>
      </c>
      <c r="T98">
        <v>10.9</v>
      </c>
      <c r="U98">
        <v>6.6</v>
      </c>
      <c r="V98">
        <v>1.6</v>
      </c>
      <c r="W98">
        <v>0.6</v>
      </c>
      <c r="X98">
        <v>43.8</v>
      </c>
      <c r="Y98">
        <v>47</v>
      </c>
      <c r="CT98" t="s">
        <v>100</v>
      </c>
    </row>
    <row r="99" spans="4:98" x14ac:dyDescent="0.25">
      <c r="D99" t="s">
        <v>333</v>
      </c>
      <c r="E99" t="s">
        <v>334</v>
      </c>
      <c r="F99" t="s">
        <v>11</v>
      </c>
      <c r="G99">
        <v>100</v>
      </c>
      <c r="H99">
        <v>3.1</v>
      </c>
      <c r="I99">
        <v>1.4</v>
      </c>
      <c r="J99">
        <v>2.2999999999999998</v>
      </c>
      <c r="K99">
        <v>5.6</v>
      </c>
      <c r="L99">
        <v>1.2</v>
      </c>
      <c r="M99">
        <v>4.2</v>
      </c>
      <c r="N99">
        <v>2.8</v>
      </c>
      <c r="O99">
        <v>3.5</v>
      </c>
      <c r="P99">
        <v>3.3</v>
      </c>
      <c r="Q99">
        <v>14.1</v>
      </c>
      <c r="R99">
        <v>31</v>
      </c>
      <c r="S99">
        <v>9.9</v>
      </c>
      <c r="T99">
        <v>6.8</v>
      </c>
      <c r="U99">
        <v>5.9</v>
      </c>
      <c r="V99">
        <v>2.8</v>
      </c>
      <c r="W99">
        <v>2.1</v>
      </c>
      <c r="X99">
        <v>45.7</v>
      </c>
      <c r="Y99">
        <v>49</v>
      </c>
      <c r="CT99" t="s">
        <v>101</v>
      </c>
    </row>
    <row r="100" spans="4:98" x14ac:dyDescent="0.25">
      <c r="D100" t="s">
        <v>335</v>
      </c>
      <c r="E100" t="s">
        <v>336</v>
      </c>
      <c r="F100" t="s">
        <v>11</v>
      </c>
      <c r="G100">
        <v>100</v>
      </c>
      <c r="H100">
        <v>4.9000000000000004</v>
      </c>
      <c r="I100">
        <v>3</v>
      </c>
      <c r="J100">
        <v>2.2000000000000002</v>
      </c>
      <c r="K100">
        <v>5.9</v>
      </c>
      <c r="L100">
        <v>1.7</v>
      </c>
      <c r="M100">
        <v>3.1</v>
      </c>
      <c r="N100">
        <v>1.8</v>
      </c>
      <c r="O100">
        <v>4.5</v>
      </c>
      <c r="P100">
        <v>2.8</v>
      </c>
      <c r="Q100">
        <v>17.3</v>
      </c>
      <c r="R100">
        <v>23.1</v>
      </c>
      <c r="S100">
        <v>8.1999999999999993</v>
      </c>
      <c r="T100">
        <v>13</v>
      </c>
      <c r="U100">
        <v>6.4</v>
      </c>
      <c r="V100">
        <v>1.2</v>
      </c>
      <c r="W100">
        <v>0.7</v>
      </c>
      <c r="X100">
        <v>43.5</v>
      </c>
      <c r="Y100">
        <v>46</v>
      </c>
      <c r="CT100" t="s">
        <v>102</v>
      </c>
    </row>
    <row r="101" spans="4:98" x14ac:dyDescent="0.25">
      <c r="D101" t="s">
        <v>337</v>
      </c>
      <c r="E101" t="s">
        <v>338</v>
      </c>
      <c r="F101" t="s">
        <v>11</v>
      </c>
      <c r="G101">
        <v>100</v>
      </c>
      <c r="H101">
        <v>3.3</v>
      </c>
      <c r="I101">
        <v>1.9</v>
      </c>
      <c r="J101">
        <v>0.9</v>
      </c>
      <c r="K101">
        <v>4.2</v>
      </c>
      <c r="L101">
        <v>0</v>
      </c>
      <c r="M101">
        <v>0.9</v>
      </c>
      <c r="N101">
        <v>1.9</v>
      </c>
      <c r="O101">
        <v>2.8</v>
      </c>
      <c r="P101">
        <v>5.6</v>
      </c>
      <c r="Q101">
        <v>18.600000000000001</v>
      </c>
      <c r="R101">
        <v>27.4</v>
      </c>
      <c r="S101">
        <v>9.8000000000000007</v>
      </c>
      <c r="T101">
        <v>14.9</v>
      </c>
      <c r="U101">
        <v>5.6</v>
      </c>
      <c r="V101">
        <v>1.9</v>
      </c>
      <c r="W101">
        <v>0.5</v>
      </c>
      <c r="X101">
        <v>47.4</v>
      </c>
      <c r="Y101">
        <v>51</v>
      </c>
      <c r="CT101" t="s">
        <v>103</v>
      </c>
    </row>
    <row r="102" spans="4:98" x14ac:dyDescent="0.25">
      <c r="D102" t="s">
        <v>339</v>
      </c>
      <c r="E102" t="s">
        <v>340</v>
      </c>
      <c r="F102" t="s">
        <v>11</v>
      </c>
      <c r="G102" t="s">
        <v>18</v>
      </c>
      <c r="H102" t="s">
        <v>18</v>
      </c>
      <c r="I102" t="s">
        <v>18</v>
      </c>
      <c r="J102" t="s">
        <v>18</v>
      </c>
      <c r="K102" t="s">
        <v>18</v>
      </c>
      <c r="L102" t="s">
        <v>18</v>
      </c>
      <c r="M102" t="s">
        <v>18</v>
      </c>
      <c r="N102" t="s">
        <v>18</v>
      </c>
      <c r="O102" t="s">
        <v>18</v>
      </c>
      <c r="P102" t="s">
        <v>18</v>
      </c>
      <c r="Q102" t="s">
        <v>18</v>
      </c>
      <c r="R102" t="s">
        <v>18</v>
      </c>
      <c r="S102" t="s">
        <v>18</v>
      </c>
      <c r="T102" t="s">
        <v>18</v>
      </c>
      <c r="U102" t="s">
        <v>18</v>
      </c>
      <c r="V102" t="s">
        <v>18</v>
      </c>
      <c r="W102" t="s">
        <v>18</v>
      </c>
      <c r="X102" t="s">
        <v>18</v>
      </c>
      <c r="Y102" t="s">
        <v>18</v>
      </c>
      <c r="CT102" t="s">
        <v>104</v>
      </c>
    </row>
    <row r="103" spans="4:98" x14ac:dyDescent="0.25">
      <c r="D103" t="s">
        <v>341</v>
      </c>
      <c r="E103" t="s">
        <v>342</v>
      </c>
      <c r="F103" t="s">
        <v>11</v>
      </c>
      <c r="G103">
        <v>100</v>
      </c>
      <c r="H103">
        <v>4</v>
      </c>
      <c r="I103">
        <v>2.4</v>
      </c>
      <c r="J103">
        <v>1.6</v>
      </c>
      <c r="K103">
        <v>7.8</v>
      </c>
      <c r="L103">
        <v>3.4</v>
      </c>
      <c r="M103">
        <v>7.5</v>
      </c>
      <c r="N103">
        <v>3.5</v>
      </c>
      <c r="O103">
        <v>3</v>
      </c>
      <c r="P103">
        <v>3.6</v>
      </c>
      <c r="Q103">
        <v>13.6</v>
      </c>
      <c r="R103">
        <v>18.600000000000001</v>
      </c>
      <c r="S103">
        <v>8.6</v>
      </c>
      <c r="T103">
        <v>11.7</v>
      </c>
      <c r="U103">
        <v>7.6</v>
      </c>
      <c r="V103">
        <v>2.4</v>
      </c>
      <c r="W103">
        <v>0.8</v>
      </c>
      <c r="X103">
        <v>42.5</v>
      </c>
      <c r="Y103">
        <v>44</v>
      </c>
      <c r="CT103" t="s">
        <v>105</v>
      </c>
    </row>
    <row r="104" spans="4:98" x14ac:dyDescent="0.25">
      <c r="D104" t="s">
        <v>343</v>
      </c>
      <c r="E104" t="s">
        <v>344</v>
      </c>
      <c r="F104" t="s">
        <v>74</v>
      </c>
      <c r="G104">
        <v>100</v>
      </c>
      <c r="H104">
        <v>3.6</v>
      </c>
      <c r="I104">
        <v>2.2000000000000002</v>
      </c>
      <c r="J104">
        <v>1.3</v>
      </c>
      <c r="K104">
        <v>7.1</v>
      </c>
      <c r="L104">
        <v>2.8</v>
      </c>
      <c r="M104">
        <v>5.6</v>
      </c>
      <c r="N104">
        <v>2.9</v>
      </c>
      <c r="O104">
        <v>2.8</v>
      </c>
      <c r="P104">
        <v>3.4</v>
      </c>
      <c r="Q104">
        <v>13.5</v>
      </c>
      <c r="R104">
        <v>20.6</v>
      </c>
      <c r="S104">
        <v>9.1</v>
      </c>
      <c r="T104">
        <v>13</v>
      </c>
      <c r="U104">
        <v>8.3000000000000007</v>
      </c>
      <c r="V104">
        <v>2.7</v>
      </c>
      <c r="W104">
        <v>0.9</v>
      </c>
      <c r="X104">
        <v>44.9</v>
      </c>
      <c r="Y104">
        <v>48</v>
      </c>
      <c r="CT104" t="s">
        <v>106</v>
      </c>
    </row>
    <row r="105" spans="4:98" x14ac:dyDescent="0.25">
      <c r="D105" t="s">
        <v>345</v>
      </c>
      <c r="E105" t="s">
        <v>346</v>
      </c>
      <c r="F105" t="s">
        <v>11</v>
      </c>
      <c r="G105">
        <v>100</v>
      </c>
      <c r="H105">
        <v>3.4</v>
      </c>
      <c r="I105">
        <v>1.1000000000000001</v>
      </c>
      <c r="J105">
        <v>0</v>
      </c>
      <c r="K105">
        <v>6</v>
      </c>
      <c r="L105">
        <v>0.6</v>
      </c>
      <c r="M105">
        <v>2.6</v>
      </c>
      <c r="N105">
        <v>2.2999999999999998</v>
      </c>
      <c r="O105">
        <v>2.6</v>
      </c>
      <c r="P105">
        <v>2</v>
      </c>
      <c r="Q105">
        <v>12</v>
      </c>
      <c r="R105">
        <v>24.1</v>
      </c>
      <c r="S105">
        <v>11.2</v>
      </c>
      <c r="T105">
        <v>18.899999999999999</v>
      </c>
      <c r="U105">
        <v>11.7</v>
      </c>
      <c r="V105">
        <v>0.9</v>
      </c>
      <c r="W105">
        <v>0.6</v>
      </c>
      <c r="X105">
        <v>50.6</v>
      </c>
      <c r="Y105">
        <v>55</v>
      </c>
      <c r="CT105" t="s">
        <v>108</v>
      </c>
    </row>
    <row r="106" spans="4:98" x14ac:dyDescent="0.25">
      <c r="D106" t="s">
        <v>347</v>
      </c>
      <c r="E106" t="s">
        <v>348</v>
      </c>
      <c r="F106" t="s">
        <v>11</v>
      </c>
      <c r="G106">
        <v>100</v>
      </c>
      <c r="H106">
        <v>2.2999999999999998</v>
      </c>
      <c r="I106">
        <v>1.3</v>
      </c>
      <c r="J106">
        <v>1</v>
      </c>
      <c r="K106">
        <v>5.6</v>
      </c>
      <c r="L106">
        <v>2.2999999999999998</v>
      </c>
      <c r="M106">
        <v>2</v>
      </c>
      <c r="N106">
        <v>2.2999999999999998</v>
      </c>
      <c r="O106">
        <v>5</v>
      </c>
      <c r="P106">
        <v>3.6</v>
      </c>
      <c r="Q106">
        <v>10.9</v>
      </c>
      <c r="R106">
        <v>29</v>
      </c>
      <c r="S106">
        <v>13.9</v>
      </c>
      <c r="T106">
        <v>14.2</v>
      </c>
      <c r="U106">
        <v>4</v>
      </c>
      <c r="V106">
        <v>2.2999999999999998</v>
      </c>
      <c r="W106">
        <v>0.3</v>
      </c>
      <c r="X106">
        <v>47</v>
      </c>
      <c r="Y106">
        <v>52</v>
      </c>
      <c r="CT106" t="s">
        <v>109</v>
      </c>
    </row>
    <row r="107" spans="4:98" x14ac:dyDescent="0.25">
      <c r="D107" t="s">
        <v>349</v>
      </c>
      <c r="E107" t="s">
        <v>350</v>
      </c>
      <c r="F107" t="s">
        <v>11</v>
      </c>
      <c r="G107">
        <v>100</v>
      </c>
      <c r="H107">
        <v>3.2</v>
      </c>
      <c r="I107">
        <v>1.3</v>
      </c>
      <c r="J107">
        <v>1.3</v>
      </c>
      <c r="K107">
        <v>4.5</v>
      </c>
      <c r="L107">
        <v>0</v>
      </c>
      <c r="M107">
        <v>1.3</v>
      </c>
      <c r="N107">
        <v>0</v>
      </c>
      <c r="O107">
        <v>3.9</v>
      </c>
      <c r="P107">
        <v>1.3</v>
      </c>
      <c r="Q107">
        <v>23.2</v>
      </c>
      <c r="R107">
        <v>25.2</v>
      </c>
      <c r="S107">
        <v>4.5</v>
      </c>
      <c r="T107">
        <v>22.6</v>
      </c>
      <c r="U107">
        <v>5.8</v>
      </c>
      <c r="V107">
        <v>0.6</v>
      </c>
      <c r="W107">
        <v>1.3</v>
      </c>
      <c r="X107">
        <v>49</v>
      </c>
      <c r="Y107">
        <v>50</v>
      </c>
      <c r="CT107" t="s">
        <v>110</v>
      </c>
    </row>
    <row r="108" spans="4:98" x14ac:dyDescent="0.25">
      <c r="D108" t="s">
        <v>94</v>
      </c>
      <c r="E108" t="s">
        <v>351</v>
      </c>
      <c r="F108" t="s">
        <v>153</v>
      </c>
      <c r="G108">
        <v>100</v>
      </c>
      <c r="H108">
        <v>4.3</v>
      </c>
      <c r="I108">
        <v>2.7</v>
      </c>
      <c r="J108">
        <v>1.8</v>
      </c>
      <c r="K108">
        <v>5.2</v>
      </c>
      <c r="L108">
        <v>1.2</v>
      </c>
      <c r="M108">
        <v>2.5</v>
      </c>
      <c r="N108">
        <v>1.9</v>
      </c>
      <c r="O108">
        <v>4.0999999999999996</v>
      </c>
      <c r="P108">
        <v>4.4000000000000004</v>
      </c>
      <c r="Q108">
        <v>17.100000000000001</v>
      </c>
      <c r="R108">
        <v>21.9</v>
      </c>
      <c r="S108">
        <v>8.5</v>
      </c>
      <c r="T108">
        <v>12.7</v>
      </c>
      <c r="U108">
        <v>8.1</v>
      </c>
      <c r="V108">
        <v>2.2000000000000002</v>
      </c>
      <c r="W108">
        <v>1.2</v>
      </c>
      <c r="X108">
        <v>45.4</v>
      </c>
      <c r="Y108">
        <v>48</v>
      </c>
      <c r="CT108" t="s">
        <v>111</v>
      </c>
    </row>
    <row r="109" spans="4:98" x14ac:dyDescent="0.25">
      <c r="D109" t="s">
        <v>352</v>
      </c>
      <c r="E109" t="s">
        <v>353</v>
      </c>
      <c r="F109" t="s">
        <v>11</v>
      </c>
      <c r="G109">
        <v>100</v>
      </c>
      <c r="H109">
        <v>2.9</v>
      </c>
      <c r="I109">
        <v>2.9</v>
      </c>
      <c r="J109">
        <v>4.2</v>
      </c>
      <c r="K109">
        <v>6.4</v>
      </c>
      <c r="L109">
        <v>2.2000000000000002</v>
      </c>
      <c r="M109">
        <v>2.9</v>
      </c>
      <c r="N109">
        <v>1</v>
      </c>
      <c r="O109">
        <v>2.6</v>
      </c>
      <c r="P109">
        <v>1.6</v>
      </c>
      <c r="Q109">
        <v>12.5</v>
      </c>
      <c r="R109">
        <v>27.8</v>
      </c>
      <c r="S109">
        <v>9.6</v>
      </c>
      <c r="T109">
        <v>14.4</v>
      </c>
      <c r="U109">
        <v>7.3</v>
      </c>
      <c r="V109">
        <v>1</v>
      </c>
      <c r="W109">
        <v>1</v>
      </c>
      <c r="X109">
        <v>46.2</v>
      </c>
      <c r="Y109">
        <v>50</v>
      </c>
      <c r="CT109" t="s">
        <v>112</v>
      </c>
    </row>
    <row r="110" spans="4:98" x14ac:dyDescent="0.25">
      <c r="D110" t="s">
        <v>354</v>
      </c>
      <c r="E110" t="s">
        <v>355</v>
      </c>
      <c r="F110" t="s">
        <v>11</v>
      </c>
      <c r="G110">
        <v>100</v>
      </c>
      <c r="H110">
        <v>2.7</v>
      </c>
      <c r="I110">
        <v>3</v>
      </c>
      <c r="J110">
        <v>1</v>
      </c>
      <c r="K110">
        <v>2.5</v>
      </c>
      <c r="L110">
        <v>1</v>
      </c>
      <c r="M110">
        <v>1.5</v>
      </c>
      <c r="N110">
        <v>1.2</v>
      </c>
      <c r="O110">
        <v>3.2</v>
      </c>
      <c r="P110">
        <v>2</v>
      </c>
      <c r="Q110">
        <v>13.1</v>
      </c>
      <c r="R110">
        <v>24.2</v>
      </c>
      <c r="S110">
        <v>11.6</v>
      </c>
      <c r="T110">
        <v>17.3</v>
      </c>
      <c r="U110">
        <v>11.9</v>
      </c>
      <c r="V110">
        <v>3.2</v>
      </c>
      <c r="W110">
        <v>0.7</v>
      </c>
      <c r="X110">
        <v>52.1</v>
      </c>
      <c r="Y110">
        <v>55</v>
      </c>
      <c r="CT110" t="s">
        <v>113</v>
      </c>
    </row>
    <row r="111" spans="4:98" x14ac:dyDescent="0.25">
      <c r="D111" t="s">
        <v>354</v>
      </c>
      <c r="E111" t="s">
        <v>356</v>
      </c>
      <c r="F111" t="s">
        <v>74</v>
      </c>
      <c r="G111">
        <v>100</v>
      </c>
      <c r="H111">
        <v>3.2</v>
      </c>
      <c r="I111">
        <v>2.2000000000000002</v>
      </c>
      <c r="J111">
        <v>1.4</v>
      </c>
      <c r="K111">
        <v>3.9</v>
      </c>
      <c r="L111">
        <v>1.1000000000000001</v>
      </c>
      <c r="M111">
        <v>1.9</v>
      </c>
      <c r="N111">
        <v>1.1000000000000001</v>
      </c>
      <c r="O111">
        <v>3.7</v>
      </c>
      <c r="P111">
        <v>3.1</v>
      </c>
      <c r="Q111">
        <v>16</v>
      </c>
      <c r="R111">
        <v>24.3</v>
      </c>
      <c r="S111">
        <v>10.4</v>
      </c>
      <c r="T111">
        <v>15.7</v>
      </c>
      <c r="U111">
        <v>9.5</v>
      </c>
      <c r="V111">
        <v>1.9</v>
      </c>
      <c r="W111">
        <v>0.8</v>
      </c>
      <c r="X111">
        <v>48.9</v>
      </c>
      <c r="Y111">
        <v>52</v>
      </c>
      <c r="CT111" t="s">
        <v>114</v>
      </c>
    </row>
    <row r="112" spans="4:98" x14ac:dyDescent="0.25">
      <c r="D112" t="s">
        <v>357</v>
      </c>
      <c r="E112" t="s">
        <v>358</v>
      </c>
      <c r="F112" t="s">
        <v>74</v>
      </c>
      <c r="G112">
        <v>100</v>
      </c>
      <c r="H112">
        <v>4</v>
      </c>
      <c r="I112">
        <v>2.5</v>
      </c>
      <c r="J112">
        <v>2.2000000000000002</v>
      </c>
      <c r="K112">
        <v>5.2</v>
      </c>
      <c r="L112">
        <v>1.3</v>
      </c>
      <c r="M112">
        <v>2.4</v>
      </c>
      <c r="N112">
        <v>1.8</v>
      </c>
      <c r="O112">
        <v>3.4</v>
      </c>
      <c r="P112">
        <v>2.9</v>
      </c>
      <c r="Q112">
        <v>18.100000000000001</v>
      </c>
      <c r="R112">
        <v>21.3</v>
      </c>
      <c r="S112">
        <v>8.1</v>
      </c>
      <c r="T112">
        <v>13.9</v>
      </c>
      <c r="U112">
        <v>9.4</v>
      </c>
      <c r="V112">
        <v>2.2999999999999998</v>
      </c>
      <c r="W112">
        <v>1.3</v>
      </c>
      <c r="X112">
        <v>46.8</v>
      </c>
      <c r="Y112">
        <v>49</v>
      </c>
      <c r="CT112" t="s">
        <v>115</v>
      </c>
    </row>
    <row r="113" spans="4:98" x14ac:dyDescent="0.25">
      <c r="D113" t="s">
        <v>359</v>
      </c>
      <c r="E113" t="s">
        <v>360</v>
      </c>
      <c r="F113" t="s">
        <v>11</v>
      </c>
      <c r="G113">
        <v>100</v>
      </c>
      <c r="H113">
        <v>4.3</v>
      </c>
      <c r="I113">
        <v>3.4</v>
      </c>
      <c r="J113">
        <v>1.2</v>
      </c>
      <c r="K113">
        <v>4.5999999999999996</v>
      </c>
      <c r="L113">
        <v>1</v>
      </c>
      <c r="M113">
        <v>1.8</v>
      </c>
      <c r="N113">
        <v>1.4</v>
      </c>
      <c r="O113">
        <v>3.5</v>
      </c>
      <c r="P113">
        <v>3.9</v>
      </c>
      <c r="Q113">
        <v>16.8</v>
      </c>
      <c r="R113">
        <v>21.3</v>
      </c>
      <c r="S113">
        <v>10.5</v>
      </c>
      <c r="T113">
        <v>15.4</v>
      </c>
      <c r="U113">
        <v>7.8</v>
      </c>
      <c r="V113">
        <v>1.5</v>
      </c>
      <c r="W113">
        <v>1.5</v>
      </c>
      <c r="X113">
        <v>47</v>
      </c>
      <c r="Y113">
        <v>50</v>
      </c>
      <c r="CT113" t="s">
        <v>116</v>
      </c>
    </row>
    <row r="114" spans="4:98" x14ac:dyDescent="0.25">
      <c r="D114" t="s">
        <v>361</v>
      </c>
      <c r="E114" t="s">
        <v>362</v>
      </c>
      <c r="F114" t="s">
        <v>11</v>
      </c>
      <c r="G114">
        <v>100</v>
      </c>
      <c r="H114">
        <v>5.8</v>
      </c>
      <c r="I114">
        <v>4.2</v>
      </c>
      <c r="J114">
        <v>3.3</v>
      </c>
      <c r="K114">
        <v>7.3</v>
      </c>
      <c r="L114">
        <v>0.8</v>
      </c>
      <c r="M114">
        <v>2.9</v>
      </c>
      <c r="N114">
        <v>2.7</v>
      </c>
      <c r="O114">
        <v>5.6</v>
      </c>
      <c r="P114">
        <v>6.2</v>
      </c>
      <c r="Q114">
        <v>16.7</v>
      </c>
      <c r="R114">
        <v>24.2</v>
      </c>
      <c r="S114">
        <v>7.9</v>
      </c>
      <c r="T114">
        <v>9.6</v>
      </c>
      <c r="U114">
        <v>2.1</v>
      </c>
      <c r="V114">
        <v>0.6</v>
      </c>
      <c r="W114">
        <v>0</v>
      </c>
      <c r="X114">
        <v>38</v>
      </c>
      <c r="Y114">
        <v>41</v>
      </c>
      <c r="CT114" t="s">
        <v>117</v>
      </c>
    </row>
    <row r="115" spans="4:98" x14ac:dyDescent="0.25">
      <c r="D115" t="s">
        <v>363</v>
      </c>
      <c r="E115" t="s">
        <v>364</v>
      </c>
      <c r="F115" t="s">
        <v>11</v>
      </c>
      <c r="G115" t="s">
        <v>18</v>
      </c>
      <c r="H115" t="s">
        <v>18</v>
      </c>
      <c r="I115" t="s">
        <v>18</v>
      </c>
      <c r="J115" t="s">
        <v>18</v>
      </c>
      <c r="K115" t="s">
        <v>18</v>
      </c>
      <c r="L115" t="s">
        <v>18</v>
      </c>
      <c r="M115" t="s">
        <v>18</v>
      </c>
      <c r="N115" t="s">
        <v>18</v>
      </c>
      <c r="O115" t="s">
        <v>18</v>
      </c>
      <c r="P115" t="s">
        <v>18</v>
      </c>
      <c r="Q115" t="s">
        <v>18</v>
      </c>
      <c r="R115" t="s">
        <v>18</v>
      </c>
      <c r="S115" t="s">
        <v>18</v>
      </c>
      <c r="T115" t="s">
        <v>18</v>
      </c>
      <c r="U115" t="s">
        <v>18</v>
      </c>
      <c r="V115" t="s">
        <v>18</v>
      </c>
      <c r="W115" t="s">
        <v>18</v>
      </c>
      <c r="X115" t="s">
        <v>18</v>
      </c>
      <c r="Y115" t="s">
        <v>18</v>
      </c>
      <c r="CT115" t="s">
        <v>118</v>
      </c>
    </row>
    <row r="116" spans="4:98" x14ac:dyDescent="0.25">
      <c r="D116" t="s">
        <v>365</v>
      </c>
      <c r="E116" t="s">
        <v>366</v>
      </c>
      <c r="F116" t="s">
        <v>11</v>
      </c>
      <c r="G116">
        <v>100</v>
      </c>
      <c r="H116">
        <v>4.5999999999999996</v>
      </c>
      <c r="I116">
        <v>2.9</v>
      </c>
      <c r="J116">
        <v>1.9</v>
      </c>
      <c r="K116">
        <v>5.3</v>
      </c>
      <c r="L116">
        <v>1</v>
      </c>
      <c r="M116">
        <v>2.4</v>
      </c>
      <c r="N116">
        <v>1.9</v>
      </c>
      <c r="O116">
        <v>4.5</v>
      </c>
      <c r="P116">
        <v>5</v>
      </c>
      <c r="Q116">
        <v>19</v>
      </c>
      <c r="R116">
        <v>20.9</v>
      </c>
      <c r="S116">
        <v>8</v>
      </c>
      <c r="T116">
        <v>11.9</v>
      </c>
      <c r="U116">
        <v>7.6</v>
      </c>
      <c r="V116">
        <v>1.9</v>
      </c>
      <c r="W116">
        <v>1.1000000000000001</v>
      </c>
      <c r="X116">
        <v>44.2</v>
      </c>
      <c r="Y116">
        <v>46</v>
      </c>
      <c r="CT116" t="s">
        <v>119</v>
      </c>
    </row>
    <row r="117" spans="4:98" x14ac:dyDescent="0.25">
      <c r="D117" t="s">
        <v>367</v>
      </c>
      <c r="E117" t="s">
        <v>368</v>
      </c>
      <c r="F117" t="s">
        <v>74</v>
      </c>
      <c r="G117">
        <v>100</v>
      </c>
      <c r="H117">
        <v>3.5</v>
      </c>
      <c r="I117">
        <v>2.9</v>
      </c>
      <c r="J117">
        <v>2</v>
      </c>
      <c r="K117">
        <v>5.6</v>
      </c>
      <c r="L117">
        <v>1.3</v>
      </c>
      <c r="M117">
        <v>2.4</v>
      </c>
      <c r="N117">
        <v>2</v>
      </c>
      <c r="O117">
        <v>3.6</v>
      </c>
      <c r="P117">
        <v>4.4000000000000004</v>
      </c>
      <c r="Q117">
        <v>18</v>
      </c>
      <c r="R117">
        <v>20.6</v>
      </c>
      <c r="S117">
        <v>7.3</v>
      </c>
      <c r="T117">
        <v>10.8</v>
      </c>
      <c r="U117">
        <v>10.4</v>
      </c>
      <c r="V117">
        <v>3</v>
      </c>
      <c r="W117">
        <v>2.2000000000000002</v>
      </c>
      <c r="X117">
        <v>46.5</v>
      </c>
      <c r="Y117">
        <v>47</v>
      </c>
      <c r="CT117" t="s">
        <v>120</v>
      </c>
    </row>
    <row r="118" spans="4:98" x14ac:dyDescent="0.25">
      <c r="D118" t="s">
        <v>369</v>
      </c>
      <c r="E118" t="s">
        <v>370</v>
      </c>
      <c r="F118" t="s">
        <v>74</v>
      </c>
      <c r="G118">
        <v>100</v>
      </c>
      <c r="H118">
        <v>7</v>
      </c>
      <c r="I118">
        <v>3</v>
      </c>
      <c r="J118">
        <v>2.5</v>
      </c>
      <c r="K118">
        <v>6</v>
      </c>
      <c r="L118">
        <v>1.3</v>
      </c>
      <c r="M118">
        <v>3.1</v>
      </c>
      <c r="N118">
        <v>2.2000000000000002</v>
      </c>
      <c r="O118">
        <v>5.9</v>
      </c>
      <c r="P118">
        <v>6.6</v>
      </c>
      <c r="Q118">
        <v>23.8</v>
      </c>
      <c r="R118">
        <v>18.7</v>
      </c>
      <c r="S118">
        <v>6.9</v>
      </c>
      <c r="T118">
        <v>8.9</v>
      </c>
      <c r="U118">
        <v>3</v>
      </c>
      <c r="V118">
        <v>0.9</v>
      </c>
      <c r="W118">
        <v>0.3</v>
      </c>
      <c r="X118">
        <v>37.799999999999997</v>
      </c>
      <c r="Y118">
        <v>38</v>
      </c>
      <c r="CT118" t="s">
        <v>121</v>
      </c>
    </row>
    <row r="119" spans="4:98" x14ac:dyDescent="0.25">
      <c r="D119" t="s">
        <v>371</v>
      </c>
      <c r="E119" t="s">
        <v>372</v>
      </c>
      <c r="F119" t="s">
        <v>74</v>
      </c>
      <c r="G119">
        <v>100</v>
      </c>
      <c r="H119">
        <v>4.5999999999999996</v>
      </c>
      <c r="I119">
        <v>3.4</v>
      </c>
      <c r="J119">
        <v>2.1</v>
      </c>
      <c r="K119">
        <v>5.2</v>
      </c>
      <c r="L119">
        <v>1.2</v>
      </c>
      <c r="M119">
        <v>1.5</v>
      </c>
      <c r="N119">
        <v>1.4</v>
      </c>
      <c r="O119">
        <v>4.7</v>
      </c>
      <c r="P119">
        <v>4.8</v>
      </c>
      <c r="Q119">
        <v>19.5</v>
      </c>
      <c r="R119">
        <v>21.1</v>
      </c>
      <c r="S119">
        <v>8.6</v>
      </c>
      <c r="T119">
        <v>12</v>
      </c>
      <c r="U119">
        <v>6.6</v>
      </c>
      <c r="V119">
        <v>2.2999999999999998</v>
      </c>
      <c r="W119">
        <v>1.1000000000000001</v>
      </c>
      <c r="X119">
        <v>44.1</v>
      </c>
      <c r="Y119">
        <v>46</v>
      </c>
      <c r="CT119" t="s">
        <v>122</v>
      </c>
    </row>
    <row r="120" spans="4:98" x14ac:dyDescent="0.25">
      <c r="D120" t="s">
        <v>373</v>
      </c>
      <c r="E120" t="s">
        <v>374</v>
      </c>
      <c r="F120" t="s">
        <v>74</v>
      </c>
      <c r="G120">
        <v>100</v>
      </c>
      <c r="H120">
        <v>4.5</v>
      </c>
      <c r="I120">
        <v>3.3</v>
      </c>
      <c r="J120">
        <v>1.6</v>
      </c>
      <c r="K120">
        <v>6.8</v>
      </c>
      <c r="L120">
        <v>0.8</v>
      </c>
      <c r="M120">
        <v>2.9</v>
      </c>
      <c r="N120">
        <v>2</v>
      </c>
      <c r="O120">
        <v>4.0999999999999996</v>
      </c>
      <c r="P120">
        <v>4.3</v>
      </c>
      <c r="Q120">
        <v>17.100000000000001</v>
      </c>
      <c r="R120">
        <v>22.1</v>
      </c>
      <c r="S120">
        <v>8.3000000000000007</v>
      </c>
      <c r="T120">
        <v>13.2</v>
      </c>
      <c r="U120">
        <v>7.6</v>
      </c>
      <c r="V120">
        <v>1</v>
      </c>
      <c r="W120">
        <v>0.3</v>
      </c>
      <c r="X120">
        <v>43.7</v>
      </c>
      <c r="Y120">
        <v>47</v>
      </c>
      <c r="CT120" t="s">
        <v>123</v>
      </c>
    </row>
    <row r="121" spans="4:98" x14ac:dyDescent="0.25">
      <c r="D121" t="s">
        <v>375</v>
      </c>
      <c r="E121" t="s">
        <v>376</v>
      </c>
      <c r="F121" t="s">
        <v>74</v>
      </c>
      <c r="G121">
        <v>100</v>
      </c>
      <c r="H121">
        <v>4.8</v>
      </c>
      <c r="I121">
        <v>2.7</v>
      </c>
      <c r="J121">
        <v>1.7</v>
      </c>
      <c r="K121">
        <v>4.2</v>
      </c>
      <c r="L121">
        <v>0.7</v>
      </c>
      <c r="M121">
        <v>2.2999999999999998</v>
      </c>
      <c r="N121">
        <v>1.8</v>
      </c>
      <c r="O121">
        <v>4.5</v>
      </c>
      <c r="P121">
        <v>6.6</v>
      </c>
      <c r="Q121">
        <v>21.3</v>
      </c>
      <c r="R121">
        <v>21.2</v>
      </c>
      <c r="S121">
        <v>6.1</v>
      </c>
      <c r="T121">
        <v>9.9</v>
      </c>
      <c r="U121">
        <v>7.7</v>
      </c>
      <c r="V121">
        <v>2.6</v>
      </c>
      <c r="W121">
        <v>1.7</v>
      </c>
      <c r="X121">
        <v>44.1</v>
      </c>
      <c r="Y121">
        <v>44</v>
      </c>
      <c r="CT121" t="s">
        <v>124</v>
      </c>
    </row>
    <row r="122" spans="4:98" x14ac:dyDescent="0.25">
      <c r="D122" t="s">
        <v>377</v>
      </c>
      <c r="E122" t="s">
        <v>378</v>
      </c>
      <c r="F122" t="s">
        <v>74</v>
      </c>
      <c r="G122">
        <v>100</v>
      </c>
      <c r="H122">
        <v>2.9</v>
      </c>
      <c r="I122">
        <v>2.1</v>
      </c>
      <c r="J122">
        <v>1.5</v>
      </c>
      <c r="K122">
        <v>4.0999999999999996</v>
      </c>
      <c r="L122">
        <v>0.8</v>
      </c>
      <c r="M122">
        <v>1.9</v>
      </c>
      <c r="N122">
        <v>2</v>
      </c>
      <c r="O122">
        <v>3.9</v>
      </c>
      <c r="P122">
        <v>2.9</v>
      </c>
      <c r="Q122">
        <v>13.5</v>
      </c>
      <c r="R122">
        <v>22</v>
      </c>
      <c r="S122">
        <v>11.1</v>
      </c>
      <c r="T122">
        <v>17.100000000000001</v>
      </c>
      <c r="U122">
        <v>11.2</v>
      </c>
      <c r="V122">
        <v>1.9</v>
      </c>
      <c r="W122">
        <v>1</v>
      </c>
      <c r="X122">
        <v>50.1</v>
      </c>
      <c r="Y122">
        <v>55</v>
      </c>
      <c r="CT122" t="s">
        <v>125</v>
      </c>
    </row>
    <row r="123" spans="4:98" x14ac:dyDescent="0.25">
      <c r="D123" t="s">
        <v>379</v>
      </c>
      <c r="E123" t="s">
        <v>380</v>
      </c>
      <c r="F123" t="s">
        <v>11</v>
      </c>
      <c r="G123">
        <v>100</v>
      </c>
      <c r="H123">
        <v>3.9</v>
      </c>
      <c r="I123">
        <v>0.6</v>
      </c>
      <c r="J123">
        <v>0</v>
      </c>
      <c r="K123">
        <v>1.8</v>
      </c>
      <c r="L123">
        <v>0.6</v>
      </c>
      <c r="M123">
        <v>0.9</v>
      </c>
      <c r="N123">
        <v>2.1</v>
      </c>
      <c r="O123">
        <v>4.2</v>
      </c>
      <c r="P123">
        <v>3.3</v>
      </c>
      <c r="Q123">
        <v>10</v>
      </c>
      <c r="R123">
        <v>25.8</v>
      </c>
      <c r="S123">
        <v>16.100000000000001</v>
      </c>
      <c r="T123">
        <v>20</v>
      </c>
      <c r="U123">
        <v>7</v>
      </c>
      <c r="V123">
        <v>2.1</v>
      </c>
      <c r="W123">
        <v>1.5</v>
      </c>
      <c r="X123">
        <v>52.8</v>
      </c>
      <c r="Y123">
        <v>58</v>
      </c>
      <c r="CT123" t="s">
        <v>126</v>
      </c>
    </row>
    <row r="124" spans="4:98" x14ac:dyDescent="0.25">
      <c r="D124" t="s">
        <v>381</v>
      </c>
      <c r="E124" t="s">
        <v>382</v>
      </c>
      <c r="F124" t="s">
        <v>11</v>
      </c>
      <c r="G124">
        <v>100</v>
      </c>
      <c r="H124">
        <v>4.5</v>
      </c>
      <c r="I124">
        <v>2.4</v>
      </c>
      <c r="J124">
        <v>2.7</v>
      </c>
      <c r="K124">
        <v>3.3</v>
      </c>
      <c r="L124">
        <v>1.1000000000000001</v>
      </c>
      <c r="M124">
        <v>2.1</v>
      </c>
      <c r="N124">
        <v>1.1000000000000001</v>
      </c>
      <c r="O124">
        <v>3</v>
      </c>
      <c r="P124">
        <v>2.7</v>
      </c>
      <c r="Q124">
        <v>18</v>
      </c>
      <c r="R124">
        <v>25</v>
      </c>
      <c r="S124">
        <v>10</v>
      </c>
      <c r="T124">
        <v>16.399999999999999</v>
      </c>
      <c r="U124">
        <v>6.8</v>
      </c>
      <c r="V124">
        <v>0.8</v>
      </c>
      <c r="W124">
        <v>0.1</v>
      </c>
      <c r="X124">
        <v>46.4</v>
      </c>
      <c r="Y124">
        <v>50</v>
      </c>
      <c r="CT124" t="s">
        <v>127</v>
      </c>
    </row>
    <row r="125" spans="4:98" x14ac:dyDescent="0.25">
      <c r="D125" t="s">
        <v>383</v>
      </c>
      <c r="E125" t="s">
        <v>384</v>
      </c>
      <c r="F125" t="s">
        <v>11</v>
      </c>
      <c r="G125">
        <v>100</v>
      </c>
      <c r="H125">
        <v>4.0999999999999996</v>
      </c>
      <c r="I125">
        <v>3.2</v>
      </c>
      <c r="J125">
        <v>2</v>
      </c>
      <c r="K125">
        <v>4</v>
      </c>
      <c r="L125">
        <v>1.5</v>
      </c>
      <c r="M125">
        <v>2.2000000000000002</v>
      </c>
      <c r="N125">
        <v>1.7</v>
      </c>
      <c r="O125">
        <v>3.7</v>
      </c>
      <c r="P125">
        <v>3</v>
      </c>
      <c r="Q125">
        <v>16</v>
      </c>
      <c r="R125">
        <v>25.2</v>
      </c>
      <c r="S125">
        <v>8.9</v>
      </c>
      <c r="T125">
        <v>15</v>
      </c>
      <c r="U125">
        <v>6.7</v>
      </c>
      <c r="V125">
        <v>1.2</v>
      </c>
      <c r="W125">
        <v>1.4</v>
      </c>
      <c r="X125">
        <v>46.2</v>
      </c>
      <c r="Y125">
        <v>50</v>
      </c>
    </row>
    <row r="126" spans="4:98" x14ac:dyDescent="0.25">
      <c r="D126" t="s">
        <v>385</v>
      </c>
      <c r="E126" t="s">
        <v>386</v>
      </c>
      <c r="F126" t="s">
        <v>11</v>
      </c>
      <c r="G126">
        <v>100</v>
      </c>
      <c r="H126">
        <v>3.2</v>
      </c>
      <c r="I126">
        <v>8.6</v>
      </c>
      <c r="J126">
        <v>2.7</v>
      </c>
      <c r="K126">
        <v>8.6</v>
      </c>
      <c r="L126">
        <v>0.5</v>
      </c>
      <c r="M126">
        <v>1.6</v>
      </c>
      <c r="N126">
        <v>2.7</v>
      </c>
      <c r="O126">
        <v>1.6</v>
      </c>
      <c r="P126">
        <v>1.1000000000000001</v>
      </c>
      <c r="Q126">
        <v>19.899999999999999</v>
      </c>
      <c r="R126">
        <v>24.7</v>
      </c>
      <c r="S126">
        <v>9.6999999999999993</v>
      </c>
      <c r="T126">
        <v>6.5</v>
      </c>
      <c r="U126">
        <v>4.8</v>
      </c>
      <c r="V126">
        <v>3.8</v>
      </c>
      <c r="W126">
        <v>0</v>
      </c>
      <c r="X126">
        <v>41.3</v>
      </c>
      <c r="Y126">
        <v>44</v>
      </c>
    </row>
    <row r="127" spans="4:98" x14ac:dyDescent="0.25">
      <c r="D127" t="s">
        <v>385</v>
      </c>
      <c r="E127" t="s">
        <v>387</v>
      </c>
      <c r="F127" t="s">
        <v>74</v>
      </c>
      <c r="G127">
        <v>100</v>
      </c>
      <c r="H127">
        <v>3.4</v>
      </c>
      <c r="I127">
        <v>3.5</v>
      </c>
      <c r="J127">
        <v>2.7</v>
      </c>
      <c r="K127">
        <v>7.7</v>
      </c>
      <c r="L127">
        <v>0.9</v>
      </c>
      <c r="M127">
        <v>2.4</v>
      </c>
      <c r="N127">
        <v>1.9</v>
      </c>
      <c r="O127">
        <v>3.5</v>
      </c>
      <c r="P127">
        <v>2.6</v>
      </c>
      <c r="Q127">
        <v>16.899999999999999</v>
      </c>
      <c r="R127">
        <v>28.3</v>
      </c>
      <c r="S127">
        <v>8.6</v>
      </c>
      <c r="T127">
        <v>10.1</v>
      </c>
      <c r="U127">
        <v>6.2</v>
      </c>
      <c r="V127">
        <v>0.9</v>
      </c>
      <c r="W127">
        <v>0.3</v>
      </c>
      <c r="X127">
        <v>43.3</v>
      </c>
      <c r="Y127">
        <v>47</v>
      </c>
    </row>
    <row r="128" spans="4:98" x14ac:dyDescent="0.25">
      <c r="D128" t="s">
        <v>388</v>
      </c>
      <c r="E128" t="s">
        <v>389</v>
      </c>
      <c r="F128" t="s">
        <v>11</v>
      </c>
      <c r="G128">
        <v>100</v>
      </c>
      <c r="H128">
        <v>2.7</v>
      </c>
      <c r="I128">
        <v>3</v>
      </c>
      <c r="J128">
        <v>2.4</v>
      </c>
      <c r="K128">
        <v>6.1</v>
      </c>
      <c r="L128">
        <v>0.7</v>
      </c>
      <c r="M128">
        <v>2.7</v>
      </c>
      <c r="N128">
        <v>3</v>
      </c>
      <c r="O128">
        <v>4.7</v>
      </c>
      <c r="P128">
        <v>3.7</v>
      </c>
      <c r="Q128">
        <v>13.5</v>
      </c>
      <c r="R128">
        <v>32.4</v>
      </c>
      <c r="S128">
        <v>8.8000000000000007</v>
      </c>
      <c r="T128">
        <v>10.5</v>
      </c>
      <c r="U128">
        <v>4.7</v>
      </c>
      <c r="V128">
        <v>0.7</v>
      </c>
      <c r="W128">
        <v>0.3</v>
      </c>
      <c r="X128">
        <v>43.5</v>
      </c>
      <c r="Y128">
        <v>48</v>
      </c>
    </row>
    <row r="129" spans="4:25" x14ac:dyDescent="0.25">
      <c r="D129" t="s">
        <v>390</v>
      </c>
      <c r="E129" t="s">
        <v>391</v>
      </c>
      <c r="F129" t="s">
        <v>11</v>
      </c>
      <c r="G129">
        <v>100</v>
      </c>
      <c r="H129">
        <v>4.2</v>
      </c>
      <c r="I129">
        <v>2.8</v>
      </c>
      <c r="J129">
        <v>1.8</v>
      </c>
      <c r="K129">
        <v>5.7</v>
      </c>
      <c r="L129">
        <v>0.9</v>
      </c>
      <c r="M129">
        <v>2.2999999999999998</v>
      </c>
      <c r="N129">
        <v>2</v>
      </c>
      <c r="O129">
        <v>4.5</v>
      </c>
      <c r="P129">
        <v>5.4</v>
      </c>
      <c r="Q129">
        <v>17.7</v>
      </c>
      <c r="R129">
        <v>20.7</v>
      </c>
      <c r="S129">
        <v>7.3</v>
      </c>
      <c r="T129">
        <v>12.8</v>
      </c>
      <c r="U129">
        <v>8.4</v>
      </c>
      <c r="V129">
        <v>2.2000000000000002</v>
      </c>
      <c r="W129">
        <v>1.3</v>
      </c>
      <c r="X129">
        <v>44.9</v>
      </c>
      <c r="Y129">
        <v>46</v>
      </c>
    </row>
    <row r="130" spans="4:25" x14ac:dyDescent="0.25">
      <c r="D130" t="s">
        <v>392</v>
      </c>
      <c r="E130" t="s">
        <v>393</v>
      </c>
      <c r="F130" t="s">
        <v>74</v>
      </c>
      <c r="G130">
        <v>100</v>
      </c>
      <c r="H130">
        <v>2.8</v>
      </c>
      <c r="I130">
        <v>1.6</v>
      </c>
      <c r="J130">
        <v>1.2</v>
      </c>
      <c r="K130">
        <v>5.2</v>
      </c>
      <c r="L130">
        <v>1.3</v>
      </c>
      <c r="M130">
        <v>2.9</v>
      </c>
      <c r="N130">
        <v>1.7</v>
      </c>
      <c r="O130">
        <v>4.3</v>
      </c>
      <c r="P130">
        <v>5.8</v>
      </c>
      <c r="Q130">
        <v>14.7</v>
      </c>
      <c r="R130">
        <v>19.7</v>
      </c>
      <c r="S130">
        <v>7.4</v>
      </c>
      <c r="T130">
        <v>14.5</v>
      </c>
      <c r="U130">
        <v>11.3</v>
      </c>
      <c r="V130">
        <v>3.4</v>
      </c>
      <c r="W130">
        <v>2.1</v>
      </c>
      <c r="X130">
        <v>48.7</v>
      </c>
      <c r="Y130">
        <v>51</v>
      </c>
    </row>
    <row r="131" spans="4:25" x14ac:dyDescent="0.25">
      <c r="D131" t="s">
        <v>394</v>
      </c>
      <c r="E131" t="s">
        <v>395</v>
      </c>
      <c r="F131" t="s">
        <v>74</v>
      </c>
      <c r="G131">
        <v>100</v>
      </c>
      <c r="H131">
        <v>4.2</v>
      </c>
      <c r="I131">
        <v>2.5</v>
      </c>
      <c r="J131">
        <v>2.1</v>
      </c>
      <c r="K131">
        <v>5.7</v>
      </c>
      <c r="L131">
        <v>0.9</v>
      </c>
      <c r="M131">
        <v>1.8</v>
      </c>
      <c r="N131">
        <v>2.1</v>
      </c>
      <c r="O131">
        <v>3.6</v>
      </c>
      <c r="P131">
        <v>3.3</v>
      </c>
      <c r="Q131">
        <v>16.5</v>
      </c>
      <c r="R131">
        <v>22.8</v>
      </c>
      <c r="S131">
        <v>7.1</v>
      </c>
      <c r="T131">
        <v>13.1</v>
      </c>
      <c r="U131">
        <v>10.6</v>
      </c>
      <c r="V131">
        <v>2.6</v>
      </c>
      <c r="W131">
        <v>1.2</v>
      </c>
      <c r="X131">
        <v>46.8</v>
      </c>
      <c r="Y131">
        <v>49</v>
      </c>
    </row>
    <row r="132" spans="4:25" x14ac:dyDescent="0.25">
      <c r="D132" t="s">
        <v>396</v>
      </c>
      <c r="E132" t="s">
        <v>397</v>
      </c>
      <c r="F132" t="s">
        <v>74</v>
      </c>
      <c r="G132">
        <v>100</v>
      </c>
      <c r="H132">
        <v>4.5</v>
      </c>
      <c r="I132">
        <v>2.8</v>
      </c>
      <c r="J132">
        <v>1.5</v>
      </c>
      <c r="K132">
        <v>3.7</v>
      </c>
      <c r="L132">
        <v>0.4</v>
      </c>
      <c r="M132">
        <v>1.6</v>
      </c>
      <c r="N132">
        <v>1.7</v>
      </c>
      <c r="O132">
        <v>5.7</v>
      </c>
      <c r="P132">
        <v>7.5</v>
      </c>
      <c r="Q132">
        <v>19.8</v>
      </c>
      <c r="R132">
        <v>19.8</v>
      </c>
      <c r="S132">
        <v>7.8</v>
      </c>
      <c r="T132">
        <v>13.7</v>
      </c>
      <c r="U132">
        <v>7.1</v>
      </c>
      <c r="V132">
        <v>1.2</v>
      </c>
      <c r="W132">
        <v>1.1000000000000001</v>
      </c>
      <c r="X132">
        <v>44.3</v>
      </c>
      <c r="Y132">
        <v>45</v>
      </c>
    </row>
    <row r="133" spans="4:25" x14ac:dyDescent="0.25">
      <c r="D133" t="s">
        <v>398</v>
      </c>
      <c r="E133" t="s">
        <v>399</v>
      </c>
      <c r="F133" t="s">
        <v>74</v>
      </c>
      <c r="G133">
        <v>100</v>
      </c>
      <c r="H133">
        <v>4.5</v>
      </c>
      <c r="I133">
        <v>3.8</v>
      </c>
      <c r="J133">
        <v>2.2999999999999998</v>
      </c>
      <c r="K133">
        <v>7.8</v>
      </c>
      <c r="L133">
        <v>1.1000000000000001</v>
      </c>
      <c r="M133">
        <v>2.8</v>
      </c>
      <c r="N133">
        <v>2.4</v>
      </c>
      <c r="O133">
        <v>4.9000000000000004</v>
      </c>
      <c r="P133">
        <v>5.6</v>
      </c>
      <c r="Q133">
        <v>19.5</v>
      </c>
      <c r="R133">
        <v>20.8</v>
      </c>
      <c r="S133">
        <v>7</v>
      </c>
      <c r="T133">
        <v>9.8000000000000007</v>
      </c>
      <c r="U133">
        <v>5.6</v>
      </c>
      <c r="V133">
        <v>1.5</v>
      </c>
      <c r="W133">
        <v>0.7</v>
      </c>
      <c r="X133">
        <v>40.6</v>
      </c>
      <c r="Y133">
        <v>41</v>
      </c>
    </row>
    <row r="134" spans="4:25" x14ac:dyDescent="0.25">
      <c r="D134" t="s">
        <v>400</v>
      </c>
      <c r="E134" t="s">
        <v>401</v>
      </c>
      <c r="F134" t="s">
        <v>11</v>
      </c>
      <c r="G134">
        <v>100</v>
      </c>
      <c r="H134">
        <v>4.4000000000000004</v>
      </c>
      <c r="I134">
        <v>3.6</v>
      </c>
      <c r="J134">
        <v>1.8</v>
      </c>
      <c r="K134">
        <v>6.2</v>
      </c>
      <c r="L134">
        <v>4</v>
      </c>
      <c r="M134">
        <v>4.5999999999999996</v>
      </c>
      <c r="N134">
        <v>2</v>
      </c>
      <c r="O134">
        <v>3.8</v>
      </c>
      <c r="P134">
        <v>3.4</v>
      </c>
      <c r="Q134">
        <v>15</v>
      </c>
      <c r="R134">
        <v>25.9</v>
      </c>
      <c r="S134">
        <v>8.4</v>
      </c>
      <c r="T134">
        <v>10.6</v>
      </c>
      <c r="U134">
        <v>5</v>
      </c>
      <c r="V134">
        <v>1.2</v>
      </c>
      <c r="W134">
        <v>0</v>
      </c>
      <c r="X134">
        <v>41.3</v>
      </c>
      <c r="Y134">
        <v>45</v>
      </c>
    </row>
    <row r="135" spans="4:25" x14ac:dyDescent="0.25">
      <c r="D135" t="s">
        <v>107</v>
      </c>
      <c r="E135" t="s">
        <v>107</v>
      </c>
      <c r="F135" t="s">
        <v>107</v>
      </c>
      <c r="G135" t="s">
        <v>107</v>
      </c>
      <c r="H135" t="s">
        <v>107</v>
      </c>
      <c r="I135" t="s">
        <v>107</v>
      </c>
      <c r="J135" t="s">
        <v>107</v>
      </c>
      <c r="K135" t="s">
        <v>107</v>
      </c>
      <c r="L135" t="s">
        <v>107</v>
      </c>
      <c r="M135" t="s">
        <v>107</v>
      </c>
      <c r="N135" t="s">
        <v>107</v>
      </c>
      <c r="O135" t="s">
        <v>107</v>
      </c>
      <c r="P135" t="s">
        <v>107</v>
      </c>
      <c r="Q135" t="s">
        <v>107</v>
      </c>
      <c r="R135" t="s">
        <v>107</v>
      </c>
      <c r="S135" t="s">
        <v>107</v>
      </c>
      <c r="T135" t="s">
        <v>107</v>
      </c>
      <c r="U135" t="s">
        <v>107</v>
      </c>
      <c r="V135" t="s">
        <v>107</v>
      </c>
      <c r="W135" t="s">
        <v>107</v>
      </c>
      <c r="X135" t="s">
        <v>107</v>
      </c>
      <c r="Y135" t="s">
        <v>107</v>
      </c>
    </row>
    <row r="136" spans="4:25" x14ac:dyDescent="0.25">
      <c r="D136" t="s">
        <v>107</v>
      </c>
      <c r="E136" t="s">
        <v>107</v>
      </c>
      <c r="F136" t="s">
        <v>107</v>
      </c>
      <c r="G136" t="s">
        <v>107</v>
      </c>
      <c r="H136" t="s">
        <v>107</v>
      </c>
      <c r="I136" t="s">
        <v>107</v>
      </c>
      <c r="J136" t="s">
        <v>107</v>
      </c>
      <c r="K136" t="s">
        <v>107</v>
      </c>
      <c r="L136" t="s">
        <v>107</v>
      </c>
      <c r="M136" t="s">
        <v>107</v>
      </c>
      <c r="N136" t="s">
        <v>107</v>
      </c>
      <c r="O136" t="s">
        <v>107</v>
      </c>
      <c r="P136" t="s">
        <v>107</v>
      </c>
      <c r="Q136" t="s">
        <v>107</v>
      </c>
      <c r="R136" t="s">
        <v>107</v>
      </c>
      <c r="S136" t="s">
        <v>107</v>
      </c>
      <c r="T136" t="s">
        <v>107</v>
      </c>
      <c r="U136" t="s">
        <v>107</v>
      </c>
      <c r="V136" t="s">
        <v>107</v>
      </c>
      <c r="W136" t="s">
        <v>107</v>
      </c>
      <c r="X136" t="s">
        <v>107</v>
      </c>
      <c r="Y136" t="s">
        <v>107</v>
      </c>
    </row>
    <row r="137" spans="4:25" x14ac:dyDescent="0.25">
      <c r="D137" t="s">
        <v>107</v>
      </c>
      <c r="E137" t="s">
        <v>107</v>
      </c>
      <c r="F137" t="s">
        <v>107</v>
      </c>
      <c r="G137" t="s">
        <v>107</v>
      </c>
      <c r="H137" t="s">
        <v>107</v>
      </c>
      <c r="I137" t="s">
        <v>107</v>
      </c>
      <c r="J137" t="s">
        <v>107</v>
      </c>
      <c r="K137" t="s">
        <v>107</v>
      </c>
      <c r="L137" t="s">
        <v>107</v>
      </c>
      <c r="M137" t="s">
        <v>107</v>
      </c>
      <c r="N137" t="s">
        <v>107</v>
      </c>
      <c r="O137" t="s">
        <v>107</v>
      </c>
      <c r="P137" t="s">
        <v>107</v>
      </c>
      <c r="Q137" t="s">
        <v>107</v>
      </c>
      <c r="R137" t="s">
        <v>107</v>
      </c>
      <c r="S137" t="s">
        <v>107</v>
      </c>
      <c r="T137" t="s">
        <v>107</v>
      </c>
      <c r="U137" t="s">
        <v>107</v>
      </c>
      <c r="V137" t="s">
        <v>107</v>
      </c>
      <c r="W137" t="s">
        <v>107</v>
      </c>
      <c r="X137" t="s">
        <v>107</v>
      </c>
      <c r="Y137" t="s">
        <v>107</v>
      </c>
    </row>
    <row r="138" spans="4:25" x14ac:dyDescent="0.25">
      <c r="D138" t="s">
        <v>107</v>
      </c>
      <c r="E138" t="s">
        <v>107</v>
      </c>
      <c r="F138" t="s">
        <v>107</v>
      </c>
      <c r="G138" t="s">
        <v>107</v>
      </c>
      <c r="H138" t="s">
        <v>107</v>
      </c>
      <c r="I138" t="s">
        <v>107</v>
      </c>
      <c r="J138" t="s">
        <v>107</v>
      </c>
      <c r="K138" t="s">
        <v>107</v>
      </c>
      <c r="L138" t="s">
        <v>107</v>
      </c>
      <c r="M138" t="s">
        <v>107</v>
      </c>
      <c r="N138" t="s">
        <v>107</v>
      </c>
      <c r="O138" t="s">
        <v>107</v>
      </c>
      <c r="P138" t="s">
        <v>107</v>
      </c>
      <c r="Q138" t="s">
        <v>107</v>
      </c>
      <c r="R138" t="s">
        <v>107</v>
      </c>
      <c r="S138" t="s">
        <v>107</v>
      </c>
      <c r="T138" t="s">
        <v>107</v>
      </c>
      <c r="U138" t="s">
        <v>107</v>
      </c>
      <c r="V138" t="s">
        <v>107</v>
      </c>
      <c r="W138" t="s">
        <v>107</v>
      </c>
      <c r="X138" t="s">
        <v>107</v>
      </c>
      <c r="Y138" t="s">
        <v>107</v>
      </c>
    </row>
    <row r="139" spans="4:25" x14ac:dyDescent="0.25">
      <c r="D139" t="s">
        <v>107</v>
      </c>
      <c r="E139" t="s">
        <v>107</v>
      </c>
      <c r="F139" t="s">
        <v>107</v>
      </c>
      <c r="G139" t="s">
        <v>107</v>
      </c>
      <c r="H139" t="s">
        <v>107</v>
      </c>
      <c r="I139" t="s">
        <v>107</v>
      </c>
      <c r="J139" t="s">
        <v>107</v>
      </c>
      <c r="K139" t="s">
        <v>107</v>
      </c>
      <c r="L139" t="s">
        <v>107</v>
      </c>
      <c r="M139" t="s">
        <v>107</v>
      </c>
      <c r="N139" t="s">
        <v>107</v>
      </c>
      <c r="O139" t="s">
        <v>107</v>
      </c>
      <c r="P139" t="s">
        <v>107</v>
      </c>
      <c r="Q139" t="s">
        <v>107</v>
      </c>
      <c r="R139" t="s">
        <v>107</v>
      </c>
      <c r="S139" t="s">
        <v>107</v>
      </c>
      <c r="T139" t="s">
        <v>107</v>
      </c>
      <c r="U139" t="s">
        <v>107</v>
      </c>
      <c r="V139" t="s">
        <v>107</v>
      </c>
      <c r="W139" t="s">
        <v>107</v>
      </c>
      <c r="X139" t="s">
        <v>107</v>
      </c>
      <c r="Y139" t="s">
        <v>107</v>
      </c>
    </row>
    <row r="140" spans="4:25" x14ac:dyDescent="0.25">
      <c r="D140" t="s">
        <v>107</v>
      </c>
      <c r="E140" t="s">
        <v>107</v>
      </c>
      <c r="F140" t="s">
        <v>107</v>
      </c>
      <c r="G140" t="s">
        <v>107</v>
      </c>
      <c r="H140" t="s">
        <v>107</v>
      </c>
      <c r="I140" t="s">
        <v>107</v>
      </c>
      <c r="J140" t="s">
        <v>107</v>
      </c>
      <c r="K140" t="s">
        <v>107</v>
      </c>
      <c r="L140" t="s">
        <v>107</v>
      </c>
      <c r="M140" t="s">
        <v>107</v>
      </c>
      <c r="N140" t="s">
        <v>107</v>
      </c>
      <c r="O140" t="s">
        <v>107</v>
      </c>
      <c r="P140" t="s">
        <v>107</v>
      </c>
      <c r="Q140" t="s">
        <v>107</v>
      </c>
      <c r="R140" t="s">
        <v>107</v>
      </c>
      <c r="S140" t="s">
        <v>107</v>
      </c>
      <c r="T140" t="s">
        <v>107</v>
      </c>
      <c r="U140" t="s">
        <v>107</v>
      </c>
      <c r="V140" t="s">
        <v>107</v>
      </c>
      <c r="W140" t="s">
        <v>107</v>
      </c>
      <c r="X140" t="s">
        <v>107</v>
      </c>
      <c r="Y140" t="s">
        <v>107</v>
      </c>
    </row>
    <row r="141" spans="4:25" x14ac:dyDescent="0.25">
      <c r="D141" t="s">
        <v>107</v>
      </c>
      <c r="E141" t="s">
        <v>107</v>
      </c>
      <c r="F141" t="s">
        <v>107</v>
      </c>
      <c r="G141" t="s">
        <v>107</v>
      </c>
      <c r="H141" t="s">
        <v>107</v>
      </c>
      <c r="I141" t="s">
        <v>107</v>
      </c>
      <c r="J141" t="s">
        <v>107</v>
      </c>
      <c r="K141" t="s">
        <v>107</v>
      </c>
      <c r="L141" t="s">
        <v>107</v>
      </c>
      <c r="M141" t="s">
        <v>107</v>
      </c>
      <c r="N141" t="s">
        <v>107</v>
      </c>
      <c r="O141" t="s">
        <v>107</v>
      </c>
      <c r="P141" t="s">
        <v>107</v>
      </c>
      <c r="Q141" t="s">
        <v>107</v>
      </c>
      <c r="R141" t="s">
        <v>107</v>
      </c>
      <c r="S141" t="s">
        <v>107</v>
      </c>
      <c r="T141" t="s">
        <v>107</v>
      </c>
      <c r="U141" t="s">
        <v>107</v>
      </c>
      <c r="V141" t="s">
        <v>107</v>
      </c>
      <c r="W141" t="s">
        <v>107</v>
      </c>
      <c r="X141" t="s">
        <v>107</v>
      </c>
      <c r="Y141" t="s">
        <v>107</v>
      </c>
    </row>
    <row r="142" spans="4:25" x14ac:dyDescent="0.25">
      <c r="D142" t="s">
        <v>107</v>
      </c>
      <c r="E142" t="s">
        <v>107</v>
      </c>
      <c r="F142" t="s">
        <v>107</v>
      </c>
      <c r="G142" t="s">
        <v>107</v>
      </c>
      <c r="H142" t="s">
        <v>107</v>
      </c>
      <c r="I142" t="s">
        <v>107</v>
      </c>
      <c r="J142" t="s">
        <v>107</v>
      </c>
      <c r="K142" t="s">
        <v>107</v>
      </c>
      <c r="L142" t="s">
        <v>107</v>
      </c>
      <c r="M142" t="s">
        <v>107</v>
      </c>
      <c r="N142" t="s">
        <v>107</v>
      </c>
      <c r="O142" t="s">
        <v>107</v>
      </c>
      <c r="P142" t="s">
        <v>107</v>
      </c>
      <c r="Q142" t="s">
        <v>107</v>
      </c>
      <c r="R142" t="s">
        <v>107</v>
      </c>
      <c r="S142" t="s">
        <v>107</v>
      </c>
      <c r="T142" t="s">
        <v>107</v>
      </c>
      <c r="U142" t="s">
        <v>107</v>
      </c>
      <c r="V142" t="s">
        <v>107</v>
      </c>
      <c r="W142" t="s">
        <v>107</v>
      </c>
      <c r="X142" t="s">
        <v>107</v>
      </c>
      <c r="Y142" t="s">
        <v>107</v>
      </c>
    </row>
    <row r="143" spans="4:25" x14ac:dyDescent="0.25">
      <c r="D143" t="s">
        <v>107</v>
      </c>
      <c r="E143" t="s">
        <v>107</v>
      </c>
      <c r="F143" t="s">
        <v>107</v>
      </c>
      <c r="G143" t="s">
        <v>107</v>
      </c>
      <c r="H143" t="s">
        <v>107</v>
      </c>
      <c r="I143" t="s">
        <v>107</v>
      </c>
      <c r="J143" t="s">
        <v>107</v>
      </c>
      <c r="K143" t="s">
        <v>107</v>
      </c>
      <c r="L143" t="s">
        <v>107</v>
      </c>
      <c r="M143" t="s">
        <v>107</v>
      </c>
      <c r="N143" t="s">
        <v>107</v>
      </c>
      <c r="O143" t="s">
        <v>107</v>
      </c>
      <c r="P143" t="s">
        <v>107</v>
      </c>
      <c r="Q143" t="s">
        <v>107</v>
      </c>
      <c r="R143" t="s">
        <v>107</v>
      </c>
      <c r="S143" t="s">
        <v>107</v>
      </c>
      <c r="T143" t="s">
        <v>107</v>
      </c>
      <c r="U143" t="s">
        <v>107</v>
      </c>
      <c r="V143" t="s">
        <v>107</v>
      </c>
      <c r="W143" t="s">
        <v>107</v>
      </c>
      <c r="X143" t="s">
        <v>107</v>
      </c>
      <c r="Y143" t="s">
        <v>107</v>
      </c>
    </row>
    <row r="144" spans="4:25" x14ac:dyDescent="0.25">
      <c r="D144" t="s">
        <v>107</v>
      </c>
      <c r="E144" t="s">
        <v>107</v>
      </c>
      <c r="F144" t="s">
        <v>107</v>
      </c>
      <c r="G144" t="s">
        <v>107</v>
      </c>
      <c r="H144" t="s">
        <v>107</v>
      </c>
      <c r="I144" t="s">
        <v>107</v>
      </c>
      <c r="J144" t="s">
        <v>107</v>
      </c>
      <c r="K144" t="s">
        <v>107</v>
      </c>
      <c r="L144" t="s">
        <v>107</v>
      </c>
      <c r="M144" t="s">
        <v>107</v>
      </c>
      <c r="N144" t="s">
        <v>107</v>
      </c>
      <c r="O144" t="s">
        <v>107</v>
      </c>
      <c r="P144" t="s">
        <v>107</v>
      </c>
      <c r="Q144" t="s">
        <v>107</v>
      </c>
      <c r="R144" t="s">
        <v>107</v>
      </c>
      <c r="S144" t="s">
        <v>107</v>
      </c>
      <c r="T144" t="s">
        <v>107</v>
      </c>
      <c r="U144" t="s">
        <v>107</v>
      </c>
      <c r="V144" t="s">
        <v>107</v>
      </c>
      <c r="W144" t="s">
        <v>107</v>
      </c>
      <c r="X144" t="s">
        <v>107</v>
      </c>
      <c r="Y144" t="s">
        <v>107</v>
      </c>
    </row>
    <row r="145" spans="4:25" x14ac:dyDescent="0.25">
      <c r="D145" t="s">
        <v>107</v>
      </c>
      <c r="E145" t="s">
        <v>107</v>
      </c>
      <c r="F145" t="s">
        <v>107</v>
      </c>
      <c r="G145" t="s">
        <v>107</v>
      </c>
      <c r="H145" t="s">
        <v>107</v>
      </c>
      <c r="I145" t="s">
        <v>107</v>
      </c>
      <c r="J145" t="s">
        <v>107</v>
      </c>
      <c r="K145" t="s">
        <v>107</v>
      </c>
      <c r="L145" t="s">
        <v>107</v>
      </c>
      <c r="M145" t="s">
        <v>107</v>
      </c>
      <c r="N145" t="s">
        <v>107</v>
      </c>
      <c r="O145" t="s">
        <v>107</v>
      </c>
      <c r="P145" t="s">
        <v>107</v>
      </c>
      <c r="Q145" t="s">
        <v>107</v>
      </c>
      <c r="R145" t="s">
        <v>107</v>
      </c>
      <c r="S145" t="s">
        <v>107</v>
      </c>
      <c r="T145" t="s">
        <v>107</v>
      </c>
      <c r="U145" t="s">
        <v>107</v>
      </c>
      <c r="V145" t="s">
        <v>107</v>
      </c>
      <c r="W145" t="s">
        <v>107</v>
      </c>
      <c r="X145" t="s">
        <v>107</v>
      </c>
      <c r="Y145" t="s">
        <v>107</v>
      </c>
    </row>
    <row r="146" spans="4:25" x14ac:dyDescent="0.25">
      <c r="D146" t="s">
        <v>107</v>
      </c>
      <c r="E146" t="s">
        <v>107</v>
      </c>
      <c r="F146" t="s">
        <v>107</v>
      </c>
      <c r="G146" t="s">
        <v>107</v>
      </c>
      <c r="H146" t="s">
        <v>107</v>
      </c>
      <c r="I146" t="s">
        <v>107</v>
      </c>
      <c r="J146" t="s">
        <v>107</v>
      </c>
      <c r="K146" t="s">
        <v>107</v>
      </c>
      <c r="L146" t="s">
        <v>107</v>
      </c>
      <c r="M146" t="s">
        <v>107</v>
      </c>
      <c r="N146" t="s">
        <v>107</v>
      </c>
      <c r="O146" t="s">
        <v>107</v>
      </c>
      <c r="P146" t="s">
        <v>107</v>
      </c>
      <c r="Q146" t="s">
        <v>107</v>
      </c>
      <c r="R146" t="s">
        <v>107</v>
      </c>
      <c r="S146" t="s">
        <v>107</v>
      </c>
      <c r="T146" t="s">
        <v>107</v>
      </c>
      <c r="U146" t="s">
        <v>107</v>
      </c>
      <c r="V146" t="s">
        <v>107</v>
      </c>
      <c r="W146" t="s">
        <v>107</v>
      </c>
      <c r="X146" t="s">
        <v>107</v>
      </c>
      <c r="Y146" t="s">
        <v>107</v>
      </c>
    </row>
    <row r="147" spans="4:25" x14ac:dyDescent="0.25">
      <c r="D147" t="s">
        <v>107</v>
      </c>
      <c r="E147" t="s">
        <v>107</v>
      </c>
      <c r="F147" t="s">
        <v>107</v>
      </c>
      <c r="G147" t="s">
        <v>107</v>
      </c>
      <c r="H147" t="s">
        <v>107</v>
      </c>
      <c r="I147" t="s">
        <v>107</v>
      </c>
      <c r="J147" t="s">
        <v>107</v>
      </c>
      <c r="K147" t="s">
        <v>107</v>
      </c>
      <c r="L147" t="s">
        <v>107</v>
      </c>
      <c r="M147" t="s">
        <v>107</v>
      </c>
      <c r="N147" t="s">
        <v>107</v>
      </c>
      <c r="O147" t="s">
        <v>107</v>
      </c>
      <c r="P147" t="s">
        <v>107</v>
      </c>
      <c r="Q147" t="s">
        <v>107</v>
      </c>
      <c r="R147" t="s">
        <v>107</v>
      </c>
      <c r="S147" t="s">
        <v>107</v>
      </c>
      <c r="T147" t="s">
        <v>107</v>
      </c>
      <c r="U147" t="s">
        <v>107</v>
      </c>
      <c r="V147" t="s">
        <v>107</v>
      </c>
      <c r="W147" t="s">
        <v>107</v>
      </c>
      <c r="X147" t="s">
        <v>107</v>
      </c>
      <c r="Y147" t="s">
        <v>107</v>
      </c>
    </row>
    <row r="148" spans="4:25" x14ac:dyDescent="0.25">
      <c r="D148" t="s">
        <v>107</v>
      </c>
      <c r="E148" t="s">
        <v>107</v>
      </c>
      <c r="F148" t="s">
        <v>107</v>
      </c>
      <c r="G148" t="s">
        <v>107</v>
      </c>
      <c r="H148" t="s">
        <v>107</v>
      </c>
      <c r="I148" t="s">
        <v>107</v>
      </c>
      <c r="J148" t="s">
        <v>107</v>
      </c>
      <c r="K148" t="s">
        <v>107</v>
      </c>
      <c r="L148" t="s">
        <v>107</v>
      </c>
      <c r="M148" t="s">
        <v>107</v>
      </c>
      <c r="N148" t="s">
        <v>107</v>
      </c>
      <c r="O148" t="s">
        <v>107</v>
      </c>
      <c r="P148" t="s">
        <v>107</v>
      </c>
      <c r="Q148" t="s">
        <v>107</v>
      </c>
      <c r="R148" t="s">
        <v>107</v>
      </c>
      <c r="S148" t="s">
        <v>107</v>
      </c>
      <c r="T148" t="s">
        <v>107</v>
      </c>
      <c r="U148" t="s">
        <v>107</v>
      </c>
      <c r="V148" t="s">
        <v>107</v>
      </c>
      <c r="W148" t="s">
        <v>107</v>
      </c>
      <c r="X148" t="s">
        <v>107</v>
      </c>
      <c r="Y148" t="s">
        <v>107</v>
      </c>
    </row>
    <row r="149" spans="4:25" x14ac:dyDescent="0.25">
      <c r="D149" t="s">
        <v>107</v>
      </c>
      <c r="E149" t="s">
        <v>107</v>
      </c>
      <c r="F149" t="s">
        <v>107</v>
      </c>
      <c r="G149" t="s">
        <v>107</v>
      </c>
      <c r="H149" t="s">
        <v>107</v>
      </c>
      <c r="I149" t="s">
        <v>107</v>
      </c>
      <c r="J149" t="s">
        <v>107</v>
      </c>
      <c r="K149" t="s">
        <v>107</v>
      </c>
      <c r="L149" t="s">
        <v>107</v>
      </c>
      <c r="M149" t="s">
        <v>107</v>
      </c>
      <c r="N149" t="s">
        <v>107</v>
      </c>
      <c r="O149" t="s">
        <v>107</v>
      </c>
      <c r="P149" t="s">
        <v>107</v>
      </c>
      <c r="Q149" t="s">
        <v>107</v>
      </c>
      <c r="R149" t="s">
        <v>107</v>
      </c>
      <c r="S149" t="s">
        <v>107</v>
      </c>
      <c r="T149" t="s">
        <v>107</v>
      </c>
      <c r="U149" t="s">
        <v>107</v>
      </c>
      <c r="V149" t="s">
        <v>107</v>
      </c>
      <c r="W149" t="s">
        <v>107</v>
      </c>
      <c r="X149" t="s">
        <v>107</v>
      </c>
      <c r="Y149" t="s">
        <v>107</v>
      </c>
    </row>
    <row r="150" spans="4:25" x14ac:dyDescent="0.25">
      <c r="D150" t="s">
        <v>107</v>
      </c>
      <c r="E150" t="s">
        <v>107</v>
      </c>
      <c r="F150" t="s">
        <v>107</v>
      </c>
      <c r="G150" t="s">
        <v>107</v>
      </c>
      <c r="H150" t="s">
        <v>107</v>
      </c>
      <c r="I150" t="s">
        <v>107</v>
      </c>
      <c r="J150" t="s">
        <v>107</v>
      </c>
      <c r="K150" t="s">
        <v>107</v>
      </c>
      <c r="L150" t="s">
        <v>107</v>
      </c>
      <c r="M150" t="s">
        <v>107</v>
      </c>
      <c r="N150" t="s">
        <v>107</v>
      </c>
      <c r="O150" t="s">
        <v>107</v>
      </c>
      <c r="P150" t="s">
        <v>107</v>
      </c>
      <c r="Q150" t="s">
        <v>107</v>
      </c>
      <c r="R150" t="s">
        <v>107</v>
      </c>
      <c r="S150" t="s">
        <v>107</v>
      </c>
      <c r="T150" t="s">
        <v>107</v>
      </c>
      <c r="U150" t="s">
        <v>107</v>
      </c>
      <c r="V150" t="s">
        <v>107</v>
      </c>
      <c r="W150" t="s">
        <v>107</v>
      </c>
      <c r="X150" t="s">
        <v>107</v>
      </c>
      <c r="Y150" t="s">
        <v>107</v>
      </c>
    </row>
    <row r="151" spans="4:25" x14ac:dyDescent="0.25">
      <c r="D151" t="s">
        <v>107</v>
      </c>
      <c r="E151" t="s">
        <v>107</v>
      </c>
      <c r="F151" t="s">
        <v>107</v>
      </c>
      <c r="G151" t="s">
        <v>107</v>
      </c>
      <c r="H151" t="s">
        <v>107</v>
      </c>
      <c r="I151" t="s">
        <v>107</v>
      </c>
      <c r="J151" t="s">
        <v>107</v>
      </c>
      <c r="K151" t="s">
        <v>107</v>
      </c>
      <c r="L151" t="s">
        <v>107</v>
      </c>
      <c r="M151" t="s">
        <v>107</v>
      </c>
      <c r="N151" t="s">
        <v>107</v>
      </c>
      <c r="O151" t="s">
        <v>107</v>
      </c>
      <c r="P151" t="s">
        <v>107</v>
      </c>
      <c r="Q151" t="s">
        <v>107</v>
      </c>
      <c r="R151" t="s">
        <v>107</v>
      </c>
      <c r="S151" t="s">
        <v>107</v>
      </c>
      <c r="T151" t="s">
        <v>107</v>
      </c>
      <c r="U151" t="s">
        <v>107</v>
      </c>
      <c r="V151" t="s">
        <v>107</v>
      </c>
      <c r="W151" t="s">
        <v>107</v>
      </c>
      <c r="X151" t="s">
        <v>107</v>
      </c>
      <c r="Y151" t="s">
        <v>107</v>
      </c>
    </row>
    <row r="152" spans="4:25" x14ac:dyDescent="0.25">
      <c r="D152" t="s">
        <v>107</v>
      </c>
      <c r="E152" t="s">
        <v>107</v>
      </c>
      <c r="F152" t="s">
        <v>107</v>
      </c>
      <c r="G152" t="s">
        <v>107</v>
      </c>
      <c r="H152" t="s">
        <v>107</v>
      </c>
      <c r="I152" t="s">
        <v>107</v>
      </c>
      <c r="J152" t="s">
        <v>107</v>
      </c>
      <c r="K152" t="s">
        <v>107</v>
      </c>
      <c r="L152" t="s">
        <v>107</v>
      </c>
      <c r="M152" t="s">
        <v>107</v>
      </c>
      <c r="N152" t="s">
        <v>107</v>
      </c>
      <c r="O152" t="s">
        <v>107</v>
      </c>
      <c r="P152" t="s">
        <v>107</v>
      </c>
      <c r="Q152" t="s">
        <v>107</v>
      </c>
      <c r="R152" t="s">
        <v>107</v>
      </c>
      <c r="S152" t="s">
        <v>107</v>
      </c>
      <c r="T152" t="s">
        <v>107</v>
      </c>
      <c r="U152" t="s">
        <v>107</v>
      </c>
      <c r="V152" t="s">
        <v>107</v>
      </c>
      <c r="W152" t="s">
        <v>107</v>
      </c>
      <c r="X152" t="s">
        <v>107</v>
      </c>
      <c r="Y152" t="s">
        <v>107</v>
      </c>
    </row>
    <row r="153" spans="4:25" x14ac:dyDescent="0.25">
      <c r="D153" t="s">
        <v>107</v>
      </c>
      <c r="E153" t="s">
        <v>107</v>
      </c>
      <c r="F153" t="s">
        <v>107</v>
      </c>
      <c r="G153" t="s">
        <v>107</v>
      </c>
      <c r="H153" t="s">
        <v>107</v>
      </c>
      <c r="I153" t="s">
        <v>107</v>
      </c>
      <c r="J153" t="s">
        <v>107</v>
      </c>
      <c r="K153" t="s">
        <v>107</v>
      </c>
      <c r="L153" t="s">
        <v>107</v>
      </c>
      <c r="M153" t="s">
        <v>107</v>
      </c>
      <c r="N153" t="s">
        <v>107</v>
      </c>
      <c r="O153" t="s">
        <v>107</v>
      </c>
      <c r="P153" t="s">
        <v>107</v>
      </c>
      <c r="Q153" t="s">
        <v>107</v>
      </c>
      <c r="R153" t="s">
        <v>107</v>
      </c>
      <c r="S153" t="s">
        <v>107</v>
      </c>
      <c r="T153" t="s">
        <v>107</v>
      </c>
      <c r="U153" t="s">
        <v>107</v>
      </c>
      <c r="V153" t="s">
        <v>107</v>
      </c>
      <c r="W153" t="s">
        <v>107</v>
      </c>
      <c r="X153" t="s">
        <v>107</v>
      </c>
      <c r="Y153" t="s">
        <v>107</v>
      </c>
    </row>
    <row r="154" spans="4:25" x14ac:dyDescent="0.25">
      <c r="D154" t="s">
        <v>107</v>
      </c>
      <c r="E154" t="s">
        <v>107</v>
      </c>
      <c r="F154" t="s">
        <v>107</v>
      </c>
      <c r="G154" t="s">
        <v>107</v>
      </c>
      <c r="H154" t="s">
        <v>107</v>
      </c>
      <c r="I154" t="s">
        <v>107</v>
      </c>
      <c r="J154" t="s">
        <v>107</v>
      </c>
      <c r="K154" t="s">
        <v>107</v>
      </c>
      <c r="L154" t="s">
        <v>107</v>
      </c>
      <c r="M154" t="s">
        <v>107</v>
      </c>
      <c r="N154" t="s">
        <v>107</v>
      </c>
      <c r="O154" t="s">
        <v>107</v>
      </c>
      <c r="P154" t="s">
        <v>107</v>
      </c>
      <c r="Q154" t="s">
        <v>107</v>
      </c>
      <c r="R154" t="s">
        <v>107</v>
      </c>
      <c r="S154" t="s">
        <v>107</v>
      </c>
      <c r="T154" t="s">
        <v>107</v>
      </c>
      <c r="U154" t="s">
        <v>107</v>
      </c>
      <c r="V154" t="s">
        <v>107</v>
      </c>
      <c r="W154" t="s">
        <v>107</v>
      </c>
      <c r="X154" t="s">
        <v>107</v>
      </c>
      <c r="Y154" t="s">
        <v>107</v>
      </c>
    </row>
    <row r="155" spans="4:25" x14ac:dyDescent="0.25">
      <c r="D155" t="s">
        <v>107</v>
      </c>
      <c r="E155" t="s">
        <v>107</v>
      </c>
      <c r="F155" t="s">
        <v>107</v>
      </c>
      <c r="G155" t="s">
        <v>107</v>
      </c>
      <c r="H155" t="s">
        <v>107</v>
      </c>
      <c r="I155" t="s">
        <v>107</v>
      </c>
      <c r="J155" t="s">
        <v>107</v>
      </c>
      <c r="K155" t="s">
        <v>107</v>
      </c>
      <c r="L155" t="s">
        <v>107</v>
      </c>
      <c r="M155" t="s">
        <v>107</v>
      </c>
      <c r="N155" t="s">
        <v>107</v>
      </c>
      <c r="O155" t="s">
        <v>107</v>
      </c>
      <c r="P155" t="s">
        <v>107</v>
      </c>
      <c r="Q155" t="s">
        <v>107</v>
      </c>
      <c r="R155" t="s">
        <v>107</v>
      </c>
      <c r="S155" t="s">
        <v>107</v>
      </c>
      <c r="T155" t="s">
        <v>107</v>
      </c>
      <c r="U155" t="s">
        <v>107</v>
      </c>
      <c r="V155" t="s">
        <v>107</v>
      </c>
      <c r="W155" t="s">
        <v>107</v>
      </c>
      <c r="X155" t="s">
        <v>107</v>
      </c>
      <c r="Y155" t="s">
        <v>107</v>
      </c>
    </row>
    <row r="156" spans="4:25" x14ac:dyDescent="0.25">
      <c r="D156" t="s">
        <v>107</v>
      </c>
      <c r="E156" t="s">
        <v>107</v>
      </c>
      <c r="F156" t="s">
        <v>107</v>
      </c>
      <c r="G156" t="s">
        <v>107</v>
      </c>
      <c r="H156" t="s">
        <v>107</v>
      </c>
      <c r="I156" t="s">
        <v>107</v>
      </c>
      <c r="J156" t="s">
        <v>107</v>
      </c>
      <c r="K156" t="s">
        <v>107</v>
      </c>
      <c r="L156" t="s">
        <v>107</v>
      </c>
      <c r="M156" t="s">
        <v>107</v>
      </c>
      <c r="N156" t="s">
        <v>107</v>
      </c>
      <c r="O156" t="s">
        <v>107</v>
      </c>
      <c r="P156" t="s">
        <v>107</v>
      </c>
      <c r="Q156" t="s">
        <v>107</v>
      </c>
      <c r="R156" t="s">
        <v>107</v>
      </c>
      <c r="S156" t="s">
        <v>107</v>
      </c>
      <c r="T156" t="s">
        <v>107</v>
      </c>
      <c r="U156" t="s">
        <v>107</v>
      </c>
      <c r="V156" t="s">
        <v>107</v>
      </c>
      <c r="W156" t="s">
        <v>107</v>
      </c>
      <c r="X156" t="s">
        <v>107</v>
      </c>
      <c r="Y156" t="s">
        <v>107</v>
      </c>
    </row>
    <row r="157" spans="4:25" x14ac:dyDescent="0.25">
      <c r="D157" t="s">
        <v>107</v>
      </c>
      <c r="E157" t="s">
        <v>107</v>
      </c>
      <c r="F157" t="s">
        <v>107</v>
      </c>
      <c r="G157" t="s">
        <v>107</v>
      </c>
      <c r="H157" t="s">
        <v>107</v>
      </c>
      <c r="I157" t="s">
        <v>107</v>
      </c>
      <c r="J157" t="s">
        <v>107</v>
      </c>
      <c r="K157" t="s">
        <v>107</v>
      </c>
      <c r="L157" t="s">
        <v>107</v>
      </c>
      <c r="M157" t="s">
        <v>107</v>
      </c>
      <c r="N157" t="s">
        <v>107</v>
      </c>
      <c r="O157" t="s">
        <v>107</v>
      </c>
      <c r="P157" t="s">
        <v>107</v>
      </c>
      <c r="Q157" t="s">
        <v>107</v>
      </c>
      <c r="R157" t="s">
        <v>107</v>
      </c>
      <c r="S157" t="s">
        <v>107</v>
      </c>
      <c r="T157" t="s">
        <v>107</v>
      </c>
      <c r="U157" t="s">
        <v>107</v>
      </c>
      <c r="V157" t="s">
        <v>107</v>
      </c>
      <c r="W157" t="s">
        <v>107</v>
      </c>
      <c r="X157" t="s">
        <v>107</v>
      </c>
      <c r="Y157" t="s">
        <v>107</v>
      </c>
    </row>
    <row r="158" spans="4:25" x14ac:dyDescent="0.25">
      <c r="D158" t="s">
        <v>107</v>
      </c>
      <c r="E158" t="s">
        <v>107</v>
      </c>
      <c r="F158" t="s">
        <v>107</v>
      </c>
      <c r="G158" t="s">
        <v>107</v>
      </c>
      <c r="H158" t="s">
        <v>107</v>
      </c>
      <c r="I158" t="s">
        <v>107</v>
      </c>
      <c r="J158" t="s">
        <v>107</v>
      </c>
      <c r="K158" t="s">
        <v>107</v>
      </c>
      <c r="L158" t="s">
        <v>107</v>
      </c>
      <c r="M158" t="s">
        <v>107</v>
      </c>
      <c r="N158" t="s">
        <v>107</v>
      </c>
      <c r="O158" t="s">
        <v>107</v>
      </c>
      <c r="P158" t="s">
        <v>107</v>
      </c>
      <c r="Q158" t="s">
        <v>107</v>
      </c>
      <c r="R158" t="s">
        <v>107</v>
      </c>
      <c r="S158" t="s">
        <v>107</v>
      </c>
      <c r="T158" t="s">
        <v>107</v>
      </c>
      <c r="U158" t="s">
        <v>107</v>
      </c>
      <c r="V158" t="s">
        <v>107</v>
      </c>
      <c r="W158" t="s">
        <v>107</v>
      </c>
      <c r="X158" t="s">
        <v>107</v>
      </c>
      <c r="Y158" t="s">
        <v>107</v>
      </c>
    </row>
    <row r="159" spans="4:25" x14ac:dyDescent="0.25">
      <c r="D159" t="s">
        <v>107</v>
      </c>
      <c r="E159" t="s">
        <v>107</v>
      </c>
      <c r="F159" t="s">
        <v>107</v>
      </c>
      <c r="G159" t="s">
        <v>107</v>
      </c>
      <c r="H159" t="s">
        <v>107</v>
      </c>
      <c r="I159" t="s">
        <v>107</v>
      </c>
      <c r="J159" t="s">
        <v>107</v>
      </c>
      <c r="K159" t="s">
        <v>107</v>
      </c>
      <c r="L159" t="s">
        <v>107</v>
      </c>
      <c r="M159" t="s">
        <v>107</v>
      </c>
      <c r="N159" t="s">
        <v>107</v>
      </c>
      <c r="O159" t="s">
        <v>107</v>
      </c>
      <c r="P159" t="s">
        <v>107</v>
      </c>
      <c r="Q159" t="s">
        <v>107</v>
      </c>
      <c r="R159" t="s">
        <v>107</v>
      </c>
      <c r="S159" t="s">
        <v>107</v>
      </c>
      <c r="T159" t="s">
        <v>107</v>
      </c>
      <c r="U159" t="s">
        <v>107</v>
      </c>
      <c r="V159" t="s">
        <v>107</v>
      </c>
      <c r="W159" t="s">
        <v>107</v>
      </c>
      <c r="X159" t="s">
        <v>107</v>
      </c>
      <c r="Y159" t="s">
        <v>107</v>
      </c>
    </row>
    <row r="160" spans="4:25" x14ac:dyDescent="0.25">
      <c r="D160" t="s">
        <v>107</v>
      </c>
      <c r="E160" t="s">
        <v>107</v>
      </c>
      <c r="F160" t="s">
        <v>107</v>
      </c>
      <c r="G160" t="s">
        <v>107</v>
      </c>
      <c r="H160" t="s">
        <v>107</v>
      </c>
      <c r="I160" t="s">
        <v>107</v>
      </c>
      <c r="J160" t="s">
        <v>107</v>
      </c>
      <c r="K160" t="s">
        <v>107</v>
      </c>
      <c r="L160" t="s">
        <v>107</v>
      </c>
      <c r="M160" t="s">
        <v>107</v>
      </c>
      <c r="N160" t="s">
        <v>107</v>
      </c>
      <c r="O160" t="s">
        <v>107</v>
      </c>
      <c r="P160" t="s">
        <v>107</v>
      </c>
      <c r="Q160" t="s">
        <v>107</v>
      </c>
      <c r="R160" t="s">
        <v>107</v>
      </c>
      <c r="S160" t="s">
        <v>107</v>
      </c>
      <c r="T160" t="s">
        <v>107</v>
      </c>
      <c r="U160" t="s">
        <v>107</v>
      </c>
      <c r="V160" t="s">
        <v>107</v>
      </c>
      <c r="W160" t="s">
        <v>107</v>
      </c>
      <c r="X160" t="s">
        <v>107</v>
      </c>
      <c r="Y160" t="s">
        <v>107</v>
      </c>
    </row>
    <row r="161" spans="4:25" x14ac:dyDescent="0.25">
      <c r="D161" t="s">
        <v>107</v>
      </c>
      <c r="E161" t="s">
        <v>107</v>
      </c>
      <c r="F161" t="s">
        <v>107</v>
      </c>
      <c r="G161" t="s">
        <v>107</v>
      </c>
      <c r="H161" t="s">
        <v>107</v>
      </c>
      <c r="I161" t="s">
        <v>107</v>
      </c>
      <c r="J161" t="s">
        <v>107</v>
      </c>
      <c r="K161" t="s">
        <v>107</v>
      </c>
      <c r="L161" t="s">
        <v>107</v>
      </c>
      <c r="M161" t="s">
        <v>107</v>
      </c>
      <c r="N161" t="s">
        <v>107</v>
      </c>
      <c r="O161" t="s">
        <v>107</v>
      </c>
      <c r="P161" t="s">
        <v>107</v>
      </c>
      <c r="Q161" t="s">
        <v>107</v>
      </c>
      <c r="R161" t="s">
        <v>107</v>
      </c>
      <c r="S161" t="s">
        <v>107</v>
      </c>
      <c r="T161" t="s">
        <v>107</v>
      </c>
      <c r="U161" t="s">
        <v>107</v>
      </c>
      <c r="V161" t="s">
        <v>107</v>
      </c>
      <c r="W161" t="s">
        <v>107</v>
      </c>
      <c r="X161" t="s">
        <v>107</v>
      </c>
      <c r="Y161" t="s">
        <v>107</v>
      </c>
    </row>
    <row r="162" spans="4:25" x14ac:dyDescent="0.25">
      <c r="D162" t="s">
        <v>107</v>
      </c>
      <c r="E162" t="s">
        <v>107</v>
      </c>
      <c r="F162" t="s">
        <v>107</v>
      </c>
      <c r="G162" t="s">
        <v>107</v>
      </c>
      <c r="H162" t="s">
        <v>107</v>
      </c>
      <c r="I162" t="s">
        <v>107</v>
      </c>
      <c r="J162" t="s">
        <v>107</v>
      </c>
      <c r="K162" t="s">
        <v>107</v>
      </c>
      <c r="L162" t="s">
        <v>107</v>
      </c>
      <c r="M162" t="s">
        <v>107</v>
      </c>
      <c r="N162" t="s">
        <v>107</v>
      </c>
      <c r="O162" t="s">
        <v>107</v>
      </c>
      <c r="P162" t="s">
        <v>107</v>
      </c>
      <c r="Q162" t="s">
        <v>107</v>
      </c>
      <c r="R162" t="s">
        <v>107</v>
      </c>
      <c r="S162" t="s">
        <v>107</v>
      </c>
      <c r="T162" t="s">
        <v>107</v>
      </c>
      <c r="U162" t="s">
        <v>107</v>
      </c>
      <c r="V162" t="s">
        <v>107</v>
      </c>
      <c r="W162" t="s">
        <v>107</v>
      </c>
      <c r="X162" t="s">
        <v>107</v>
      </c>
      <c r="Y162" t="s">
        <v>107</v>
      </c>
    </row>
    <row r="163" spans="4:25" x14ac:dyDescent="0.25">
      <c r="D163" t="s">
        <v>107</v>
      </c>
      <c r="E163" t="s">
        <v>107</v>
      </c>
      <c r="F163" t="s">
        <v>107</v>
      </c>
      <c r="G163" t="s">
        <v>107</v>
      </c>
      <c r="H163" t="s">
        <v>107</v>
      </c>
      <c r="I163" t="s">
        <v>107</v>
      </c>
      <c r="J163" t="s">
        <v>107</v>
      </c>
      <c r="K163" t="s">
        <v>107</v>
      </c>
      <c r="L163" t="s">
        <v>107</v>
      </c>
      <c r="M163" t="s">
        <v>107</v>
      </c>
      <c r="N163" t="s">
        <v>107</v>
      </c>
      <c r="O163" t="s">
        <v>107</v>
      </c>
      <c r="P163" t="s">
        <v>107</v>
      </c>
      <c r="Q163" t="s">
        <v>107</v>
      </c>
      <c r="R163" t="s">
        <v>107</v>
      </c>
      <c r="S163" t="s">
        <v>107</v>
      </c>
      <c r="T163" t="s">
        <v>107</v>
      </c>
      <c r="U163" t="s">
        <v>107</v>
      </c>
      <c r="V163" t="s">
        <v>107</v>
      </c>
      <c r="W163" t="s">
        <v>107</v>
      </c>
      <c r="X163" t="s">
        <v>107</v>
      </c>
      <c r="Y163" t="s">
        <v>107</v>
      </c>
    </row>
    <row r="164" spans="4:25" x14ac:dyDescent="0.25">
      <c r="D164" t="s">
        <v>107</v>
      </c>
      <c r="E164" t="s">
        <v>107</v>
      </c>
      <c r="F164" t="s">
        <v>107</v>
      </c>
      <c r="G164" t="s">
        <v>107</v>
      </c>
      <c r="H164" t="s">
        <v>107</v>
      </c>
      <c r="I164" t="s">
        <v>107</v>
      </c>
      <c r="J164" t="s">
        <v>107</v>
      </c>
      <c r="K164" t="s">
        <v>107</v>
      </c>
      <c r="L164" t="s">
        <v>107</v>
      </c>
      <c r="M164" t="s">
        <v>107</v>
      </c>
      <c r="N164" t="s">
        <v>107</v>
      </c>
      <c r="O164" t="s">
        <v>107</v>
      </c>
      <c r="P164" t="s">
        <v>107</v>
      </c>
      <c r="Q164" t="s">
        <v>107</v>
      </c>
      <c r="R164" t="s">
        <v>107</v>
      </c>
      <c r="S164" t="s">
        <v>107</v>
      </c>
      <c r="T164" t="s">
        <v>107</v>
      </c>
      <c r="U164" t="s">
        <v>107</v>
      </c>
      <c r="V164" t="s">
        <v>107</v>
      </c>
      <c r="W164" t="s">
        <v>107</v>
      </c>
      <c r="X164" t="s">
        <v>107</v>
      </c>
      <c r="Y164" t="s">
        <v>107</v>
      </c>
    </row>
    <row r="165" spans="4:25" x14ac:dyDescent="0.25">
      <c r="D165" t="s">
        <v>107</v>
      </c>
      <c r="E165" t="s">
        <v>107</v>
      </c>
      <c r="F165" t="s">
        <v>107</v>
      </c>
      <c r="G165" t="s">
        <v>107</v>
      </c>
      <c r="H165" t="s">
        <v>107</v>
      </c>
      <c r="I165" t="s">
        <v>107</v>
      </c>
      <c r="J165" t="s">
        <v>107</v>
      </c>
      <c r="K165" t="s">
        <v>107</v>
      </c>
      <c r="L165" t="s">
        <v>107</v>
      </c>
      <c r="M165" t="s">
        <v>107</v>
      </c>
      <c r="N165" t="s">
        <v>107</v>
      </c>
      <c r="O165" t="s">
        <v>107</v>
      </c>
      <c r="P165" t="s">
        <v>107</v>
      </c>
      <c r="Q165" t="s">
        <v>107</v>
      </c>
      <c r="R165" t="s">
        <v>107</v>
      </c>
      <c r="S165" t="s">
        <v>107</v>
      </c>
      <c r="T165" t="s">
        <v>107</v>
      </c>
      <c r="U165" t="s">
        <v>107</v>
      </c>
      <c r="V165" t="s">
        <v>107</v>
      </c>
      <c r="W165" t="s">
        <v>107</v>
      </c>
      <c r="X165" t="s">
        <v>107</v>
      </c>
      <c r="Y165" t="s">
        <v>107</v>
      </c>
    </row>
    <row r="166" spans="4:25" x14ac:dyDescent="0.25">
      <c r="D166" t="s">
        <v>107</v>
      </c>
      <c r="E166" t="s">
        <v>107</v>
      </c>
      <c r="F166" t="s">
        <v>107</v>
      </c>
      <c r="G166" t="s">
        <v>107</v>
      </c>
      <c r="H166" t="s">
        <v>107</v>
      </c>
      <c r="I166" t="s">
        <v>107</v>
      </c>
      <c r="J166" t="s">
        <v>107</v>
      </c>
      <c r="K166" t="s">
        <v>107</v>
      </c>
      <c r="L166" t="s">
        <v>107</v>
      </c>
      <c r="M166" t="s">
        <v>107</v>
      </c>
      <c r="N166" t="s">
        <v>107</v>
      </c>
      <c r="O166" t="s">
        <v>107</v>
      </c>
      <c r="P166" t="s">
        <v>107</v>
      </c>
      <c r="Q166" t="s">
        <v>107</v>
      </c>
      <c r="R166" t="s">
        <v>107</v>
      </c>
      <c r="S166" t="s">
        <v>107</v>
      </c>
      <c r="T166" t="s">
        <v>107</v>
      </c>
      <c r="U166" t="s">
        <v>107</v>
      </c>
      <c r="V166" t="s">
        <v>107</v>
      </c>
      <c r="W166" t="s">
        <v>107</v>
      </c>
      <c r="X166" t="s">
        <v>107</v>
      </c>
      <c r="Y166" t="s">
        <v>107</v>
      </c>
    </row>
    <row r="167" spans="4:25" x14ac:dyDescent="0.25">
      <c r="D167" t="s">
        <v>107</v>
      </c>
      <c r="E167" t="s">
        <v>107</v>
      </c>
      <c r="F167" t="s">
        <v>107</v>
      </c>
      <c r="G167" t="s">
        <v>107</v>
      </c>
      <c r="H167" t="s">
        <v>107</v>
      </c>
      <c r="I167" t="s">
        <v>107</v>
      </c>
      <c r="J167" t="s">
        <v>107</v>
      </c>
      <c r="K167" t="s">
        <v>107</v>
      </c>
      <c r="L167" t="s">
        <v>107</v>
      </c>
      <c r="M167" t="s">
        <v>107</v>
      </c>
      <c r="N167" t="s">
        <v>107</v>
      </c>
      <c r="O167" t="s">
        <v>107</v>
      </c>
      <c r="P167" t="s">
        <v>107</v>
      </c>
      <c r="Q167" t="s">
        <v>107</v>
      </c>
      <c r="R167" t="s">
        <v>107</v>
      </c>
      <c r="S167" t="s">
        <v>107</v>
      </c>
      <c r="T167" t="s">
        <v>107</v>
      </c>
      <c r="U167" t="s">
        <v>107</v>
      </c>
      <c r="V167" t="s">
        <v>107</v>
      </c>
      <c r="W167" t="s">
        <v>107</v>
      </c>
      <c r="X167" t="s">
        <v>107</v>
      </c>
      <c r="Y167" t="s">
        <v>107</v>
      </c>
    </row>
    <row r="168" spans="4:25" x14ac:dyDescent="0.25">
      <c r="D168" t="s">
        <v>107</v>
      </c>
      <c r="E168" t="s">
        <v>107</v>
      </c>
      <c r="F168" t="s">
        <v>107</v>
      </c>
      <c r="G168" t="s">
        <v>107</v>
      </c>
      <c r="H168" t="s">
        <v>107</v>
      </c>
      <c r="I168" t="s">
        <v>107</v>
      </c>
      <c r="J168" t="s">
        <v>107</v>
      </c>
      <c r="K168" t="s">
        <v>107</v>
      </c>
      <c r="L168" t="s">
        <v>107</v>
      </c>
      <c r="M168" t="s">
        <v>107</v>
      </c>
      <c r="N168" t="s">
        <v>107</v>
      </c>
      <c r="O168" t="s">
        <v>107</v>
      </c>
      <c r="P168" t="s">
        <v>107</v>
      </c>
      <c r="Q168" t="s">
        <v>107</v>
      </c>
      <c r="R168" t="s">
        <v>107</v>
      </c>
      <c r="S168" t="s">
        <v>107</v>
      </c>
      <c r="T168" t="s">
        <v>107</v>
      </c>
      <c r="U168" t="s">
        <v>107</v>
      </c>
      <c r="V168" t="s">
        <v>107</v>
      </c>
      <c r="W168" t="s">
        <v>107</v>
      </c>
      <c r="X168" t="s">
        <v>107</v>
      </c>
      <c r="Y168" t="s">
        <v>107</v>
      </c>
    </row>
    <row r="169" spans="4:25" x14ac:dyDescent="0.25">
      <c r="D169" t="s">
        <v>107</v>
      </c>
      <c r="E169" t="s">
        <v>107</v>
      </c>
      <c r="F169" t="s">
        <v>107</v>
      </c>
      <c r="G169" t="s">
        <v>107</v>
      </c>
      <c r="H169" t="s">
        <v>107</v>
      </c>
      <c r="I169" t="s">
        <v>107</v>
      </c>
      <c r="J169" t="s">
        <v>107</v>
      </c>
      <c r="K169" t="s">
        <v>107</v>
      </c>
      <c r="L169" t="s">
        <v>107</v>
      </c>
      <c r="M169" t="s">
        <v>107</v>
      </c>
      <c r="N169" t="s">
        <v>107</v>
      </c>
      <c r="O169" t="s">
        <v>107</v>
      </c>
      <c r="P169" t="s">
        <v>107</v>
      </c>
      <c r="Q169" t="s">
        <v>107</v>
      </c>
      <c r="R169" t="s">
        <v>107</v>
      </c>
      <c r="S169" t="s">
        <v>107</v>
      </c>
      <c r="T169" t="s">
        <v>107</v>
      </c>
      <c r="U169" t="s">
        <v>107</v>
      </c>
      <c r="V169" t="s">
        <v>107</v>
      </c>
      <c r="W169" t="s">
        <v>107</v>
      </c>
      <c r="X169" t="s">
        <v>107</v>
      </c>
      <c r="Y169" t="s">
        <v>107</v>
      </c>
    </row>
    <row r="170" spans="4:25" x14ac:dyDescent="0.25">
      <c r="D170" t="s">
        <v>107</v>
      </c>
      <c r="E170" t="s">
        <v>107</v>
      </c>
      <c r="F170" t="s">
        <v>107</v>
      </c>
      <c r="G170" t="s">
        <v>107</v>
      </c>
      <c r="H170" t="s">
        <v>107</v>
      </c>
      <c r="I170" t="s">
        <v>107</v>
      </c>
      <c r="J170" t="s">
        <v>107</v>
      </c>
      <c r="K170" t="s">
        <v>107</v>
      </c>
      <c r="L170" t="s">
        <v>107</v>
      </c>
      <c r="M170" t="s">
        <v>107</v>
      </c>
      <c r="N170" t="s">
        <v>107</v>
      </c>
      <c r="O170" t="s">
        <v>107</v>
      </c>
      <c r="P170" t="s">
        <v>107</v>
      </c>
      <c r="Q170" t="s">
        <v>107</v>
      </c>
      <c r="R170" t="s">
        <v>107</v>
      </c>
      <c r="S170" t="s">
        <v>107</v>
      </c>
      <c r="T170" t="s">
        <v>107</v>
      </c>
      <c r="U170" t="s">
        <v>107</v>
      </c>
      <c r="V170" t="s">
        <v>107</v>
      </c>
      <c r="W170" t="s">
        <v>107</v>
      </c>
      <c r="X170" t="s">
        <v>107</v>
      </c>
      <c r="Y170" t="s">
        <v>107</v>
      </c>
    </row>
    <row r="171" spans="4:25" x14ac:dyDescent="0.25">
      <c r="D171" t="s">
        <v>107</v>
      </c>
      <c r="E171" t="s">
        <v>107</v>
      </c>
      <c r="F171" t="s">
        <v>107</v>
      </c>
      <c r="G171" t="s">
        <v>107</v>
      </c>
      <c r="H171" t="s">
        <v>107</v>
      </c>
      <c r="I171" t="s">
        <v>107</v>
      </c>
      <c r="J171" t="s">
        <v>107</v>
      </c>
      <c r="K171" t="s">
        <v>107</v>
      </c>
      <c r="L171" t="s">
        <v>107</v>
      </c>
      <c r="M171" t="s">
        <v>107</v>
      </c>
      <c r="N171" t="s">
        <v>107</v>
      </c>
      <c r="O171" t="s">
        <v>107</v>
      </c>
      <c r="P171" t="s">
        <v>107</v>
      </c>
      <c r="Q171" t="s">
        <v>107</v>
      </c>
      <c r="R171" t="s">
        <v>107</v>
      </c>
      <c r="S171" t="s">
        <v>107</v>
      </c>
      <c r="T171" t="s">
        <v>107</v>
      </c>
      <c r="U171" t="s">
        <v>107</v>
      </c>
      <c r="V171" t="s">
        <v>107</v>
      </c>
      <c r="W171" t="s">
        <v>107</v>
      </c>
      <c r="X171" t="s">
        <v>107</v>
      </c>
      <c r="Y171" t="s">
        <v>107</v>
      </c>
    </row>
    <row r="172" spans="4:25" x14ac:dyDescent="0.25">
      <c r="D172" t="s">
        <v>107</v>
      </c>
      <c r="E172" t="s">
        <v>107</v>
      </c>
      <c r="F172" t="s">
        <v>107</v>
      </c>
      <c r="G172" t="s">
        <v>107</v>
      </c>
      <c r="H172" t="s">
        <v>107</v>
      </c>
      <c r="I172" t="s">
        <v>107</v>
      </c>
      <c r="J172" t="s">
        <v>107</v>
      </c>
      <c r="K172" t="s">
        <v>107</v>
      </c>
      <c r="L172" t="s">
        <v>107</v>
      </c>
      <c r="M172" t="s">
        <v>107</v>
      </c>
      <c r="N172" t="s">
        <v>107</v>
      </c>
      <c r="O172" t="s">
        <v>107</v>
      </c>
      <c r="P172" t="s">
        <v>107</v>
      </c>
      <c r="Q172" t="s">
        <v>107</v>
      </c>
      <c r="R172" t="s">
        <v>107</v>
      </c>
      <c r="S172" t="s">
        <v>107</v>
      </c>
      <c r="T172" t="s">
        <v>107</v>
      </c>
      <c r="U172" t="s">
        <v>107</v>
      </c>
      <c r="V172" t="s">
        <v>107</v>
      </c>
      <c r="W172" t="s">
        <v>107</v>
      </c>
      <c r="X172" t="s">
        <v>107</v>
      </c>
      <c r="Y172" t="s">
        <v>107</v>
      </c>
    </row>
    <row r="173" spans="4:25" x14ac:dyDescent="0.25">
      <c r="D173" t="s">
        <v>107</v>
      </c>
      <c r="E173" t="s">
        <v>107</v>
      </c>
      <c r="F173" t="s">
        <v>107</v>
      </c>
      <c r="G173" t="s">
        <v>107</v>
      </c>
      <c r="H173" t="s">
        <v>107</v>
      </c>
      <c r="I173" t="s">
        <v>107</v>
      </c>
      <c r="J173" t="s">
        <v>107</v>
      </c>
      <c r="K173" t="s">
        <v>107</v>
      </c>
      <c r="L173" t="s">
        <v>107</v>
      </c>
      <c r="M173" t="s">
        <v>107</v>
      </c>
      <c r="N173" t="s">
        <v>107</v>
      </c>
      <c r="O173" t="s">
        <v>107</v>
      </c>
      <c r="P173" t="s">
        <v>107</v>
      </c>
      <c r="Q173" t="s">
        <v>107</v>
      </c>
      <c r="R173" t="s">
        <v>107</v>
      </c>
      <c r="S173" t="s">
        <v>107</v>
      </c>
      <c r="T173" t="s">
        <v>107</v>
      </c>
      <c r="U173" t="s">
        <v>107</v>
      </c>
      <c r="V173" t="s">
        <v>107</v>
      </c>
      <c r="W173" t="s">
        <v>107</v>
      </c>
      <c r="X173" t="s">
        <v>107</v>
      </c>
      <c r="Y173" t="s">
        <v>107</v>
      </c>
    </row>
    <row r="174" spans="4:25" x14ac:dyDescent="0.25">
      <c r="D174" t="s">
        <v>107</v>
      </c>
      <c r="E174" t="s">
        <v>107</v>
      </c>
      <c r="F174" t="s">
        <v>107</v>
      </c>
      <c r="G174" t="s">
        <v>107</v>
      </c>
      <c r="H174" t="s">
        <v>107</v>
      </c>
      <c r="I174" t="s">
        <v>107</v>
      </c>
      <c r="J174" t="s">
        <v>107</v>
      </c>
      <c r="K174" t="s">
        <v>107</v>
      </c>
      <c r="L174" t="s">
        <v>107</v>
      </c>
      <c r="M174" t="s">
        <v>107</v>
      </c>
      <c r="N174" t="s">
        <v>107</v>
      </c>
      <c r="O174" t="s">
        <v>107</v>
      </c>
      <c r="P174" t="s">
        <v>107</v>
      </c>
      <c r="Q174" t="s">
        <v>107</v>
      </c>
      <c r="R174" t="s">
        <v>107</v>
      </c>
      <c r="S174" t="s">
        <v>107</v>
      </c>
      <c r="T174" t="s">
        <v>107</v>
      </c>
      <c r="U174" t="s">
        <v>107</v>
      </c>
      <c r="V174" t="s">
        <v>107</v>
      </c>
      <c r="W174" t="s">
        <v>107</v>
      </c>
      <c r="X174" t="s">
        <v>107</v>
      </c>
      <c r="Y174" t="s">
        <v>107</v>
      </c>
    </row>
    <row r="175" spans="4:25" x14ac:dyDescent="0.25">
      <c r="D175" t="s">
        <v>107</v>
      </c>
      <c r="E175" t="s">
        <v>107</v>
      </c>
      <c r="F175" t="s">
        <v>107</v>
      </c>
      <c r="G175" t="s">
        <v>107</v>
      </c>
      <c r="H175" t="s">
        <v>107</v>
      </c>
      <c r="I175" t="s">
        <v>107</v>
      </c>
      <c r="J175" t="s">
        <v>107</v>
      </c>
      <c r="K175" t="s">
        <v>107</v>
      </c>
      <c r="L175" t="s">
        <v>107</v>
      </c>
      <c r="M175" t="s">
        <v>107</v>
      </c>
      <c r="N175" t="s">
        <v>107</v>
      </c>
      <c r="O175" t="s">
        <v>107</v>
      </c>
      <c r="P175" t="s">
        <v>107</v>
      </c>
      <c r="Q175" t="s">
        <v>107</v>
      </c>
      <c r="R175" t="s">
        <v>107</v>
      </c>
      <c r="S175" t="s">
        <v>107</v>
      </c>
      <c r="T175" t="s">
        <v>107</v>
      </c>
      <c r="U175" t="s">
        <v>107</v>
      </c>
      <c r="V175" t="s">
        <v>107</v>
      </c>
      <c r="W175" t="s">
        <v>107</v>
      </c>
      <c r="X175" t="s">
        <v>107</v>
      </c>
      <c r="Y175" t="s">
        <v>107</v>
      </c>
    </row>
    <row r="176" spans="4:25" x14ac:dyDescent="0.25">
      <c r="D176" t="s">
        <v>107</v>
      </c>
      <c r="E176" t="s">
        <v>107</v>
      </c>
      <c r="F176" t="s">
        <v>107</v>
      </c>
      <c r="G176" t="s">
        <v>107</v>
      </c>
      <c r="H176" t="s">
        <v>107</v>
      </c>
      <c r="I176" t="s">
        <v>107</v>
      </c>
      <c r="J176" t="s">
        <v>107</v>
      </c>
      <c r="K176" t="s">
        <v>107</v>
      </c>
      <c r="L176" t="s">
        <v>107</v>
      </c>
      <c r="M176" t="s">
        <v>107</v>
      </c>
      <c r="N176" t="s">
        <v>107</v>
      </c>
      <c r="O176" t="s">
        <v>107</v>
      </c>
      <c r="P176" t="s">
        <v>107</v>
      </c>
      <c r="Q176" t="s">
        <v>107</v>
      </c>
      <c r="R176" t="s">
        <v>107</v>
      </c>
      <c r="S176" t="s">
        <v>107</v>
      </c>
      <c r="T176" t="s">
        <v>107</v>
      </c>
      <c r="U176" t="s">
        <v>107</v>
      </c>
      <c r="V176" t="s">
        <v>107</v>
      </c>
      <c r="W176" t="s">
        <v>107</v>
      </c>
      <c r="X176" t="s">
        <v>107</v>
      </c>
      <c r="Y176" t="s">
        <v>107</v>
      </c>
    </row>
    <row r="177" spans="4:25" x14ac:dyDescent="0.25">
      <c r="D177" t="s">
        <v>107</v>
      </c>
      <c r="E177" t="s">
        <v>107</v>
      </c>
      <c r="F177" t="s">
        <v>107</v>
      </c>
      <c r="G177" t="s">
        <v>107</v>
      </c>
      <c r="H177" t="s">
        <v>107</v>
      </c>
      <c r="I177" t="s">
        <v>107</v>
      </c>
      <c r="J177" t="s">
        <v>107</v>
      </c>
      <c r="K177" t="s">
        <v>107</v>
      </c>
      <c r="L177" t="s">
        <v>107</v>
      </c>
      <c r="M177" t="s">
        <v>107</v>
      </c>
      <c r="N177" t="s">
        <v>107</v>
      </c>
      <c r="O177" t="s">
        <v>107</v>
      </c>
      <c r="P177" t="s">
        <v>107</v>
      </c>
      <c r="Q177" t="s">
        <v>107</v>
      </c>
      <c r="R177" t="s">
        <v>107</v>
      </c>
      <c r="S177" t="s">
        <v>107</v>
      </c>
      <c r="T177" t="s">
        <v>107</v>
      </c>
      <c r="U177" t="s">
        <v>107</v>
      </c>
      <c r="V177" t="s">
        <v>107</v>
      </c>
      <c r="W177" t="s">
        <v>107</v>
      </c>
      <c r="X177" t="s">
        <v>107</v>
      </c>
      <c r="Y177" t="s">
        <v>107</v>
      </c>
    </row>
    <row r="178" spans="4:25" x14ac:dyDescent="0.25">
      <c r="D178" t="s">
        <v>107</v>
      </c>
      <c r="E178" t="s">
        <v>107</v>
      </c>
      <c r="F178" t="s">
        <v>107</v>
      </c>
      <c r="G178" t="s">
        <v>107</v>
      </c>
      <c r="H178" t="s">
        <v>107</v>
      </c>
      <c r="I178" t="s">
        <v>107</v>
      </c>
      <c r="J178" t="s">
        <v>107</v>
      </c>
      <c r="K178" t="s">
        <v>107</v>
      </c>
      <c r="L178" t="s">
        <v>107</v>
      </c>
      <c r="M178" t="s">
        <v>107</v>
      </c>
      <c r="N178" t="s">
        <v>107</v>
      </c>
      <c r="O178" t="s">
        <v>107</v>
      </c>
      <c r="P178" t="s">
        <v>107</v>
      </c>
      <c r="Q178" t="s">
        <v>107</v>
      </c>
      <c r="R178" t="s">
        <v>107</v>
      </c>
      <c r="S178" t="s">
        <v>107</v>
      </c>
      <c r="T178" t="s">
        <v>107</v>
      </c>
      <c r="U178" t="s">
        <v>107</v>
      </c>
      <c r="V178" t="s">
        <v>107</v>
      </c>
      <c r="W178" t="s">
        <v>107</v>
      </c>
      <c r="X178" t="s">
        <v>107</v>
      </c>
      <c r="Y178" t="s">
        <v>107</v>
      </c>
    </row>
    <row r="179" spans="4:25" x14ac:dyDescent="0.25">
      <c r="D179" t="s">
        <v>107</v>
      </c>
      <c r="E179" t="s">
        <v>107</v>
      </c>
      <c r="F179" t="s">
        <v>107</v>
      </c>
      <c r="G179" t="s">
        <v>107</v>
      </c>
      <c r="H179" t="s">
        <v>107</v>
      </c>
      <c r="I179" t="s">
        <v>107</v>
      </c>
      <c r="J179" t="s">
        <v>107</v>
      </c>
      <c r="K179" t="s">
        <v>107</v>
      </c>
      <c r="L179" t="s">
        <v>107</v>
      </c>
      <c r="M179" t="s">
        <v>107</v>
      </c>
      <c r="N179" t="s">
        <v>107</v>
      </c>
      <c r="O179" t="s">
        <v>107</v>
      </c>
      <c r="P179" t="s">
        <v>107</v>
      </c>
      <c r="Q179" t="s">
        <v>107</v>
      </c>
      <c r="R179" t="s">
        <v>107</v>
      </c>
      <c r="S179" t="s">
        <v>107</v>
      </c>
      <c r="T179" t="s">
        <v>107</v>
      </c>
      <c r="U179" t="s">
        <v>107</v>
      </c>
      <c r="V179" t="s">
        <v>107</v>
      </c>
      <c r="W179" t="s">
        <v>107</v>
      </c>
      <c r="X179" t="s">
        <v>107</v>
      </c>
      <c r="Y179" t="s">
        <v>107</v>
      </c>
    </row>
    <row r="180" spans="4:25" x14ac:dyDescent="0.25">
      <c r="D180" t="s">
        <v>107</v>
      </c>
      <c r="E180" t="s">
        <v>107</v>
      </c>
      <c r="F180" t="s">
        <v>107</v>
      </c>
      <c r="G180" t="s">
        <v>107</v>
      </c>
      <c r="H180" t="s">
        <v>107</v>
      </c>
      <c r="I180" t="s">
        <v>107</v>
      </c>
      <c r="J180" t="s">
        <v>107</v>
      </c>
      <c r="K180" t="s">
        <v>107</v>
      </c>
      <c r="L180" t="s">
        <v>107</v>
      </c>
      <c r="M180" t="s">
        <v>107</v>
      </c>
      <c r="N180" t="s">
        <v>107</v>
      </c>
      <c r="O180" t="s">
        <v>107</v>
      </c>
      <c r="P180" t="s">
        <v>107</v>
      </c>
      <c r="Q180" t="s">
        <v>107</v>
      </c>
      <c r="R180" t="s">
        <v>107</v>
      </c>
      <c r="S180" t="s">
        <v>107</v>
      </c>
      <c r="T180" t="s">
        <v>107</v>
      </c>
      <c r="U180" t="s">
        <v>107</v>
      </c>
      <c r="V180" t="s">
        <v>107</v>
      </c>
      <c r="W180" t="s">
        <v>107</v>
      </c>
      <c r="X180" t="s">
        <v>107</v>
      </c>
      <c r="Y180" t="s">
        <v>107</v>
      </c>
    </row>
    <row r="181" spans="4:25" x14ac:dyDescent="0.25">
      <c r="D181" t="s">
        <v>107</v>
      </c>
      <c r="E181" t="s">
        <v>107</v>
      </c>
      <c r="F181" t="s">
        <v>107</v>
      </c>
      <c r="G181" t="s">
        <v>107</v>
      </c>
      <c r="H181" t="s">
        <v>107</v>
      </c>
      <c r="I181" t="s">
        <v>107</v>
      </c>
      <c r="J181" t="s">
        <v>107</v>
      </c>
      <c r="K181" t="s">
        <v>107</v>
      </c>
      <c r="L181" t="s">
        <v>107</v>
      </c>
      <c r="M181" t="s">
        <v>107</v>
      </c>
      <c r="N181" t="s">
        <v>107</v>
      </c>
      <c r="O181" t="s">
        <v>107</v>
      </c>
      <c r="P181" t="s">
        <v>107</v>
      </c>
      <c r="Q181" t="s">
        <v>107</v>
      </c>
      <c r="R181" t="s">
        <v>107</v>
      </c>
      <c r="S181" t="s">
        <v>107</v>
      </c>
      <c r="T181" t="s">
        <v>107</v>
      </c>
      <c r="U181" t="s">
        <v>107</v>
      </c>
      <c r="V181" t="s">
        <v>107</v>
      </c>
      <c r="W181" t="s">
        <v>107</v>
      </c>
      <c r="X181" t="s">
        <v>107</v>
      </c>
      <c r="Y181" t="s">
        <v>107</v>
      </c>
    </row>
    <row r="182" spans="4:25" x14ac:dyDescent="0.25">
      <c r="D182" t="s">
        <v>107</v>
      </c>
      <c r="E182" t="s">
        <v>107</v>
      </c>
      <c r="F182" t="s">
        <v>107</v>
      </c>
      <c r="G182" t="s">
        <v>107</v>
      </c>
      <c r="H182" t="s">
        <v>107</v>
      </c>
      <c r="I182" t="s">
        <v>107</v>
      </c>
      <c r="J182" t="s">
        <v>107</v>
      </c>
      <c r="K182" t="s">
        <v>107</v>
      </c>
      <c r="L182" t="s">
        <v>107</v>
      </c>
      <c r="M182" t="s">
        <v>107</v>
      </c>
      <c r="N182" t="s">
        <v>107</v>
      </c>
      <c r="O182" t="s">
        <v>107</v>
      </c>
      <c r="P182" t="s">
        <v>107</v>
      </c>
      <c r="Q182" t="s">
        <v>107</v>
      </c>
      <c r="R182" t="s">
        <v>107</v>
      </c>
      <c r="S182" t="s">
        <v>107</v>
      </c>
      <c r="T182" t="s">
        <v>107</v>
      </c>
      <c r="U182" t="s">
        <v>107</v>
      </c>
      <c r="V182" t="s">
        <v>107</v>
      </c>
      <c r="W182" t="s">
        <v>107</v>
      </c>
      <c r="X182" t="s">
        <v>107</v>
      </c>
      <c r="Y182" t="s">
        <v>107</v>
      </c>
    </row>
    <row r="183" spans="4:25" x14ac:dyDescent="0.25">
      <c r="D183" t="s">
        <v>107</v>
      </c>
      <c r="E183" t="s">
        <v>107</v>
      </c>
      <c r="F183" t="s">
        <v>107</v>
      </c>
      <c r="G183" t="s">
        <v>107</v>
      </c>
      <c r="H183" t="s">
        <v>107</v>
      </c>
      <c r="I183" t="s">
        <v>107</v>
      </c>
      <c r="J183" t="s">
        <v>107</v>
      </c>
      <c r="K183" t="s">
        <v>107</v>
      </c>
      <c r="L183" t="s">
        <v>107</v>
      </c>
      <c r="M183" t="s">
        <v>107</v>
      </c>
      <c r="N183" t="s">
        <v>107</v>
      </c>
      <c r="O183" t="s">
        <v>107</v>
      </c>
      <c r="P183" t="s">
        <v>107</v>
      </c>
      <c r="Q183" t="s">
        <v>107</v>
      </c>
      <c r="R183" t="s">
        <v>107</v>
      </c>
      <c r="S183" t="s">
        <v>107</v>
      </c>
      <c r="T183" t="s">
        <v>107</v>
      </c>
      <c r="U183" t="s">
        <v>107</v>
      </c>
      <c r="V183" t="s">
        <v>107</v>
      </c>
      <c r="W183" t="s">
        <v>107</v>
      </c>
      <c r="X183" t="s">
        <v>107</v>
      </c>
      <c r="Y183" t="s">
        <v>107</v>
      </c>
    </row>
    <row r="184" spans="4:25" x14ac:dyDescent="0.25">
      <c r="D184" t="s">
        <v>107</v>
      </c>
      <c r="E184" t="s">
        <v>107</v>
      </c>
      <c r="F184" t="s">
        <v>107</v>
      </c>
      <c r="G184" t="s">
        <v>107</v>
      </c>
      <c r="H184" t="s">
        <v>107</v>
      </c>
      <c r="I184" t="s">
        <v>107</v>
      </c>
      <c r="J184" t="s">
        <v>107</v>
      </c>
      <c r="K184" t="s">
        <v>107</v>
      </c>
      <c r="L184" t="s">
        <v>107</v>
      </c>
      <c r="M184" t="s">
        <v>107</v>
      </c>
      <c r="N184" t="s">
        <v>107</v>
      </c>
      <c r="O184" t="s">
        <v>107</v>
      </c>
      <c r="P184" t="s">
        <v>107</v>
      </c>
      <c r="Q184" t="s">
        <v>107</v>
      </c>
      <c r="R184" t="s">
        <v>107</v>
      </c>
      <c r="S184" t="s">
        <v>107</v>
      </c>
      <c r="T184" t="s">
        <v>107</v>
      </c>
      <c r="U184" t="s">
        <v>107</v>
      </c>
      <c r="V184" t="s">
        <v>107</v>
      </c>
      <c r="W184" t="s">
        <v>107</v>
      </c>
      <c r="X184" t="s">
        <v>107</v>
      </c>
      <c r="Y184" t="s">
        <v>107</v>
      </c>
    </row>
    <row r="185" spans="4:25" x14ac:dyDescent="0.25">
      <c r="D185" t="s">
        <v>107</v>
      </c>
      <c r="E185" t="s">
        <v>107</v>
      </c>
      <c r="F185" t="s">
        <v>107</v>
      </c>
      <c r="G185" t="s">
        <v>107</v>
      </c>
      <c r="H185" t="s">
        <v>107</v>
      </c>
      <c r="I185" t="s">
        <v>107</v>
      </c>
      <c r="J185" t="s">
        <v>107</v>
      </c>
      <c r="K185" t="s">
        <v>107</v>
      </c>
      <c r="L185" t="s">
        <v>107</v>
      </c>
      <c r="M185" t="s">
        <v>107</v>
      </c>
      <c r="N185" t="s">
        <v>107</v>
      </c>
      <c r="O185" t="s">
        <v>107</v>
      </c>
      <c r="P185" t="s">
        <v>107</v>
      </c>
      <c r="Q185" t="s">
        <v>107</v>
      </c>
      <c r="R185" t="s">
        <v>107</v>
      </c>
      <c r="S185" t="s">
        <v>107</v>
      </c>
      <c r="T185" t="s">
        <v>107</v>
      </c>
      <c r="U185" t="s">
        <v>107</v>
      </c>
      <c r="V185" t="s">
        <v>107</v>
      </c>
      <c r="W185" t="s">
        <v>107</v>
      </c>
      <c r="X185" t="s">
        <v>107</v>
      </c>
      <c r="Y185" t="s">
        <v>107</v>
      </c>
    </row>
    <row r="186" spans="4:25" x14ac:dyDescent="0.25">
      <c r="D186" t="s">
        <v>107</v>
      </c>
      <c r="E186" t="s">
        <v>107</v>
      </c>
      <c r="F186" t="s">
        <v>107</v>
      </c>
      <c r="G186" t="s">
        <v>107</v>
      </c>
      <c r="H186" t="s">
        <v>107</v>
      </c>
      <c r="I186" t="s">
        <v>107</v>
      </c>
      <c r="J186" t="s">
        <v>107</v>
      </c>
      <c r="K186" t="s">
        <v>107</v>
      </c>
      <c r="L186" t="s">
        <v>107</v>
      </c>
      <c r="M186" t="s">
        <v>107</v>
      </c>
      <c r="N186" t="s">
        <v>107</v>
      </c>
      <c r="O186" t="s">
        <v>107</v>
      </c>
      <c r="P186" t="s">
        <v>107</v>
      </c>
      <c r="Q186" t="s">
        <v>107</v>
      </c>
      <c r="R186" t="s">
        <v>107</v>
      </c>
      <c r="S186" t="s">
        <v>107</v>
      </c>
      <c r="T186" t="s">
        <v>107</v>
      </c>
      <c r="U186" t="s">
        <v>107</v>
      </c>
      <c r="V186" t="s">
        <v>107</v>
      </c>
      <c r="W186" t="s">
        <v>107</v>
      </c>
      <c r="X186" t="s">
        <v>107</v>
      </c>
      <c r="Y186" t="s">
        <v>107</v>
      </c>
    </row>
    <row r="187" spans="4:25" x14ac:dyDescent="0.25">
      <c r="D187" t="s">
        <v>107</v>
      </c>
      <c r="E187" t="s">
        <v>107</v>
      </c>
      <c r="F187" t="s">
        <v>107</v>
      </c>
      <c r="G187" t="s">
        <v>107</v>
      </c>
      <c r="H187" t="s">
        <v>107</v>
      </c>
      <c r="I187" t="s">
        <v>107</v>
      </c>
      <c r="J187" t="s">
        <v>107</v>
      </c>
      <c r="K187" t="s">
        <v>107</v>
      </c>
      <c r="L187" t="s">
        <v>107</v>
      </c>
      <c r="M187" t="s">
        <v>107</v>
      </c>
      <c r="N187" t="s">
        <v>107</v>
      </c>
      <c r="O187" t="s">
        <v>107</v>
      </c>
      <c r="P187" t="s">
        <v>107</v>
      </c>
      <c r="Q187" t="s">
        <v>107</v>
      </c>
      <c r="R187" t="s">
        <v>107</v>
      </c>
      <c r="S187" t="s">
        <v>107</v>
      </c>
      <c r="T187" t="s">
        <v>107</v>
      </c>
      <c r="U187" t="s">
        <v>107</v>
      </c>
      <c r="V187" t="s">
        <v>107</v>
      </c>
      <c r="W187" t="s">
        <v>107</v>
      </c>
      <c r="X187" t="s">
        <v>107</v>
      </c>
      <c r="Y187" t="s">
        <v>107</v>
      </c>
    </row>
    <row r="188" spans="4:25" x14ac:dyDescent="0.25">
      <c r="D188" t="s">
        <v>107</v>
      </c>
      <c r="E188" t="s">
        <v>107</v>
      </c>
      <c r="F188" t="s">
        <v>107</v>
      </c>
      <c r="G188" t="s">
        <v>107</v>
      </c>
      <c r="H188" t="s">
        <v>107</v>
      </c>
      <c r="I188" t="s">
        <v>107</v>
      </c>
      <c r="J188" t="s">
        <v>107</v>
      </c>
      <c r="K188" t="s">
        <v>107</v>
      </c>
      <c r="L188" t="s">
        <v>107</v>
      </c>
      <c r="M188" t="s">
        <v>107</v>
      </c>
      <c r="N188" t="s">
        <v>107</v>
      </c>
      <c r="O188" t="s">
        <v>107</v>
      </c>
      <c r="P188" t="s">
        <v>107</v>
      </c>
      <c r="Q188" t="s">
        <v>107</v>
      </c>
      <c r="R188" t="s">
        <v>107</v>
      </c>
      <c r="S188" t="s">
        <v>107</v>
      </c>
      <c r="T188" t="s">
        <v>107</v>
      </c>
      <c r="U188" t="s">
        <v>107</v>
      </c>
      <c r="V188" t="s">
        <v>107</v>
      </c>
      <c r="W188" t="s">
        <v>107</v>
      </c>
      <c r="X188" t="s">
        <v>107</v>
      </c>
      <c r="Y188" t="s">
        <v>107</v>
      </c>
    </row>
    <row r="189" spans="4:25" x14ac:dyDescent="0.25">
      <c r="D189" t="s">
        <v>107</v>
      </c>
      <c r="E189" t="s">
        <v>107</v>
      </c>
      <c r="F189" t="s">
        <v>107</v>
      </c>
      <c r="G189" t="s">
        <v>107</v>
      </c>
      <c r="H189" t="s">
        <v>107</v>
      </c>
      <c r="I189" t="s">
        <v>107</v>
      </c>
      <c r="J189" t="s">
        <v>107</v>
      </c>
      <c r="K189" t="s">
        <v>107</v>
      </c>
      <c r="L189" t="s">
        <v>107</v>
      </c>
      <c r="M189" t="s">
        <v>107</v>
      </c>
      <c r="N189" t="s">
        <v>107</v>
      </c>
      <c r="O189" t="s">
        <v>107</v>
      </c>
      <c r="P189" t="s">
        <v>107</v>
      </c>
      <c r="Q189" t="s">
        <v>107</v>
      </c>
      <c r="R189" t="s">
        <v>107</v>
      </c>
      <c r="S189" t="s">
        <v>107</v>
      </c>
      <c r="T189" t="s">
        <v>107</v>
      </c>
      <c r="U189" t="s">
        <v>107</v>
      </c>
      <c r="V189" t="s">
        <v>107</v>
      </c>
      <c r="W189" t="s">
        <v>107</v>
      </c>
      <c r="X189" t="s">
        <v>107</v>
      </c>
      <c r="Y189" t="s">
        <v>107</v>
      </c>
    </row>
    <row r="190" spans="4:25" x14ac:dyDescent="0.25">
      <c r="D190" t="s">
        <v>107</v>
      </c>
      <c r="E190" t="s">
        <v>107</v>
      </c>
      <c r="F190" t="s">
        <v>107</v>
      </c>
      <c r="G190" t="s">
        <v>107</v>
      </c>
      <c r="H190" t="s">
        <v>107</v>
      </c>
      <c r="I190" t="s">
        <v>107</v>
      </c>
      <c r="J190" t="s">
        <v>107</v>
      </c>
      <c r="K190" t="s">
        <v>107</v>
      </c>
      <c r="L190" t="s">
        <v>107</v>
      </c>
      <c r="M190" t="s">
        <v>107</v>
      </c>
      <c r="N190" t="s">
        <v>107</v>
      </c>
      <c r="O190" t="s">
        <v>107</v>
      </c>
      <c r="P190" t="s">
        <v>107</v>
      </c>
      <c r="Q190" t="s">
        <v>107</v>
      </c>
      <c r="R190" t="s">
        <v>107</v>
      </c>
      <c r="S190" t="s">
        <v>107</v>
      </c>
      <c r="T190" t="s">
        <v>107</v>
      </c>
      <c r="U190" t="s">
        <v>107</v>
      </c>
      <c r="V190" t="s">
        <v>107</v>
      </c>
      <c r="W190" t="s">
        <v>107</v>
      </c>
      <c r="X190" t="s">
        <v>107</v>
      </c>
      <c r="Y190" t="s">
        <v>107</v>
      </c>
    </row>
    <row r="191" spans="4:25" x14ac:dyDescent="0.25">
      <c r="D191" t="s">
        <v>107</v>
      </c>
      <c r="E191" t="s">
        <v>107</v>
      </c>
      <c r="F191" t="s">
        <v>107</v>
      </c>
      <c r="G191" t="s">
        <v>107</v>
      </c>
      <c r="H191" t="s">
        <v>107</v>
      </c>
      <c r="I191" t="s">
        <v>107</v>
      </c>
      <c r="J191" t="s">
        <v>107</v>
      </c>
      <c r="K191" t="s">
        <v>107</v>
      </c>
      <c r="L191" t="s">
        <v>107</v>
      </c>
      <c r="M191" t="s">
        <v>107</v>
      </c>
      <c r="N191" t="s">
        <v>107</v>
      </c>
      <c r="O191" t="s">
        <v>107</v>
      </c>
      <c r="P191" t="s">
        <v>107</v>
      </c>
      <c r="Q191" t="s">
        <v>107</v>
      </c>
      <c r="R191" t="s">
        <v>107</v>
      </c>
      <c r="S191" t="s">
        <v>107</v>
      </c>
      <c r="T191" t="s">
        <v>107</v>
      </c>
      <c r="U191" t="s">
        <v>107</v>
      </c>
      <c r="V191" t="s">
        <v>107</v>
      </c>
      <c r="W191" t="s">
        <v>107</v>
      </c>
      <c r="X191" t="s">
        <v>107</v>
      </c>
      <c r="Y191" t="s">
        <v>107</v>
      </c>
    </row>
    <row r="192" spans="4:25" x14ac:dyDescent="0.25">
      <c r="D192" t="s">
        <v>107</v>
      </c>
      <c r="E192" t="s">
        <v>107</v>
      </c>
      <c r="F192" t="s">
        <v>107</v>
      </c>
      <c r="G192" t="s">
        <v>107</v>
      </c>
      <c r="H192" t="s">
        <v>107</v>
      </c>
      <c r="I192" t="s">
        <v>107</v>
      </c>
      <c r="J192" t="s">
        <v>107</v>
      </c>
      <c r="K192" t="s">
        <v>107</v>
      </c>
      <c r="L192" t="s">
        <v>107</v>
      </c>
      <c r="M192" t="s">
        <v>107</v>
      </c>
      <c r="N192" t="s">
        <v>107</v>
      </c>
      <c r="O192" t="s">
        <v>107</v>
      </c>
      <c r="P192" t="s">
        <v>107</v>
      </c>
      <c r="Q192" t="s">
        <v>107</v>
      </c>
      <c r="R192" t="s">
        <v>107</v>
      </c>
      <c r="S192" t="s">
        <v>107</v>
      </c>
      <c r="T192" t="s">
        <v>107</v>
      </c>
      <c r="U192" t="s">
        <v>107</v>
      </c>
      <c r="V192" t="s">
        <v>107</v>
      </c>
      <c r="W192" t="s">
        <v>107</v>
      </c>
      <c r="X192" t="s">
        <v>107</v>
      </c>
      <c r="Y192" t="s">
        <v>107</v>
      </c>
    </row>
    <row r="193" spans="4:25" x14ac:dyDescent="0.25">
      <c r="D193" t="s">
        <v>107</v>
      </c>
      <c r="E193" t="s">
        <v>107</v>
      </c>
      <c r="F193" t="s">
        <v>107</v>
      </c>
      <c r="G193" t="s">
        <v>107</v>
      </c>
      <c r="H193" t="s">
        <v>107</v>
      </c>
      <c r="I193" t="s">
        <v>107</v>
      </c>
      <c r="J193" t="s">
        <v>107</v>
      </c>
      <c r="K193" t="s">
        <v>107</v>
      </c>
      <c r="L193" t="s">
        <v>107</v>
      </c>
      <c r="M193" t="s">
        <v>107</v>
      </c>
      <c r="N193" t="s">
        <v>107</v>
      </c>
      <c r="O193" t="s">
        <v>107</v>
      </c>
      <c r="P193" t="s">
        <v>107</v>
      </c>
      <c r="Q193" t="s">
        <v>107</v>
      </c>
      <c r="R193" t="s">
        <v>107</v>
      </c>
      <c r="S193" t="s">
        <v>107</v>
      </c>
      <c r="T193" t="s">
        <v>107</v>
      </c>
      <c r="U193" t="s">
        <v>107</v>
      </c>
      <c r="V193" t="s">
        <v>107</v>
      </c>
      <c r="W193" t="s">
        <v>107</v>
      </c>
      <c r="X193" t="s">
        <v>107</v>
      </c>
      <c r="Y193" t="s">
        <v>107</v>
      </c>
    </row>
    <row r="194" spans="4:25" x14ac:dyDescent="0.25">
      <c r="D194" t="s">
        <v>107</v>
      </c>
      <c r="E194" t="s">
        <v>107</v>
      </c>
      <c r="F194" t="s">
        <v>107</v>
      </c>
      <c r="G194" t="s">
        <v>107</v>
      </c>
      <c r="H194" t="s">
        <v>107</v>
      </c>
      <c r="I194" t="s">
        <v>107</v>
      </c>
      <c r="J194" t="s">
        <v>107</v>
      </c>
      <c r="K194" t="s">
        <v>107</v>
      </c>
      <c r="L194" t="s">
        <v>107</v>
      </c>
      <c r="M194" t="s">
        <v>107</v>
      </c>
      <c r="N194" t="s">
        <v>107</v>
      </c>
      <c r="O194" t="s">
        <v>107</v>
      </c>
      <c r="P194" t="s">
        <v>107</v>
      </c>
      <c r="Q194" t="s">
        <v>107</v>
      </c>
      <c r="R194" t="s">
        <v>107</v>
      </c>
      <c r="S194" t="s">
        <v>107</v>
      </c>
      <c r="T194" t="s">
        <v>107</v>
      </c>
      <c r="U194" t="s">
        <v>107</v>
      </c>
      <c r="V194" t="s">
        <v>107</v>
      </c>
      <c r="W194" t="s">
        <v>107</v>
      </c>
      <c r="X194" t="s">
        <v>107</v>
      </c>
      <c r="Y194" t="s">
        <v>107</v>
      </c>
    </row>
    <row r="195" spans="4:25" x14ac:dyDescent="0.25">
      <c r="D195" t="s">
        <v>107</v>
      </c>
      <c r="E195" t="s">
        <v>107</v>
      </c>
      <c r="F195" t="s">
        <v>107</v>
      </c>
      <c r="G195" t="s">
        <v>107</v>
      </c>
      <c r="H195" t="s">
        <v>107</v>
      </c>
      <c r="I195" t="s">
        <v>107</v>
      </c>
      <c r="J195" t="s">
        <v>107</v>
      </c>
      <c r="K195" t="s">
        <v>107</v>
      </c>
      <c r="L195" t="s">
        <v>107</v>
      </c>
      <c r="M195" t="s">
        <v>107</v>
      </c>
      <c r="N195" t="s">
        <v>107</v>
      </c>
      <c r="O195" t="s">
        <v>107</v>
      </c>
      <c r="P195" t="s">
        <v>107</v>
      </c>
      <c r="Q195" t="s">
        <v>107</v>
      </c>
      <c r="R195" t="s">
        <v>107</v>
      </c>
      <c r="S195" t="s">
        <v>107</v>
      </c>
      <c r="T195" t="s">
        <v>107</v>
      </c>
      <c r="U195" t="s">
        <v>107</v>
      </c>
      <c r="V195" t="s">
        <v>107</v>
      </c>
      <c r="W195" t="s">
        <v>107</v>
      </c>
      <c r="X195" t="s">
        <v>107</v>
      </c>
      <c r="Y195" t="s">
        <v>107</v>
      </c>
    </row>
    <row r="196" spans="4:25" x14ac:dyDescent="0.25">
      <c r="D196" t="s">
        <v>107</v>
      </c>
      <c r="E196" t="s">
        <v>107</v>
      </c>
      <c r="F196" t="s">
        <v>107</v>
      </c>
      <c r="G196" t="s">
        <v>107</v>
      </c>
      <c r="H196" t="s">
        <v>107</v>
      </c>
      <c r="I196" t="s">
        <v>107</v>
      </c>
      <c r="J196" t="s">
        <v>107</v>
      </c>
      <c r="K196" t="s">
        <v>107</v>
      </c>
      <c r="L196" t="s">
        <v>107</v>
      </c>
      <c r="M196" t="s">
        <v>107</v>
      </c>
      <c r="N196" t="s">
        <v>107</v>
      </c>
      <c r="O196" t="s">
        <v>107</v>
      </c>
      <c r="P196" t="s">
        <v>107</v>
      </c>
      <c r="Q196" t="s">
        <v>107</v>
      </c>
      <c r="R196" t="s">
        <v>107</v>
      </c>
      <c r="S196" t="s">
        <v>107</v>
      </c>
      <c r="T196" t="s">
        <v>107</v>
      </c>
      <c r="U196" t="s">
        <v>107</v>
      </c>
      <c r="V196" t="s">
        <v>107</v>
      </c>
      <c r="W196" t="s">
        <v>107</v>
      </c>
      <c r="X196" t="s">
        <v>107</v>
      </c>
      <c r="Y196" t="s">
        <v>107</v>
      </c>
    </row>
    <row r="197" spans="4:25" x14ac:dyDescent="0.25">
      <c r="D197" t="s">
        <v>107</v>
      </c>
      <c r="E197" t="s">
        <v>107</v>
      </c>
      <c r="F197" t="s">
        <v>107</v>
      </c>
      <c r="G197" t="s">
        <v>107</v>
      </c>
      <c r="H197" t="s">
        <v>107</v>
      </c>
      <c r="I197" t="s">
        <v>107</v>
      </c>
      <c r="J197" t="s">
        <v>107</v>
      </c>
      <c r="K197" t="s">
        <v>107</v>
      </c>
      <c r="L197" t="s">
        <v>107</v>
      </c>
      <c r="M197" t="s">
        <v>107</v>
      </c>
      <c r="N197" t="s">
        <v>107</v>
      </c>
      <c r="O197" t="s">
        <v>107</v>
      </c>
      <c r="P197" t="s">
        <v>107</v>
      </c>
      <c r="Q197" t="s">
        <v>107</v>
      </c>
      <c r="R197" t="s">
        <v>107</v>
      </c>
      <c r="S197" t="s">
        <v>107</v>
      </c>
      <c r="T197" t="s">
        <v>107</v>
      </c>
      <c r="U197" t="s">
        <v>107</v>
      </c>
      <c r="V197" t="s">
        <v>107</v>
      </c>
      <c r="W197" t="s">
        <v>107</v>
      </c>
      <c r="X197" t="s">
        <v>107</v>
      </c>
      <c r="Y197" t="s">
        <v>107</v>
      </c>
    </row>
    <row r="198" spans="4:25" x14ac:dyDescent="0.25">
      <c r="D198" t="s">
        <v>107</v>
      </c>
      <c r="E198" t="s">
        <v>107</v>
      </c>
      <c r="F198" t="s">
        <v>107</v>
      </c>
      <c r="G198" t="s">
        <v>107</v>
      </c>
      <c r="H198" t="s">
        <v>107</v>
      </c>
      <c r="I198" t="s">
        <v>107</v>
      </c>
      <c r="J198" t="s">
        <v>107</v>
      </c>
      <c r="K198" t="s">
        <v>107</v>
      </c>
      <c r="L198" t="s">
        <v>107</v>
      </c>
      <c r="M198" t="s">
        <v>107</v>
      </c>
      <c r="N198" t="s">
        <v>107</v>
      </c>
      <c r="O198" t="s">
        <v>107</v>
      </c>
      <c r="P198" t="s">
        <v>107</v>
      </c>
      <c r="Q198" t="s">
        <v>107</v>
      </c>
      <c r="R198" t="s">
        <v>107</v>
      </c>
      <c r="S198" t="s">
        <v>107</v>
      </c>
      <c r="T198" t="s">
        <v>107</v>
      </c>
      <c r="U198" t="s">
        <v>107</v>
      </c>
      <c r="V198" t="s">
        <v>107</v>
      </c>
      <c r="W198" t="s">
        <v>107</v>
      </c>
      <c r="X198" t="s">
        <v>107</v>
      </c>
      <c r="Y198" t="s">
        <v>107</v>
      </c>
    </row>
    <row r="199" spans="4:25" x14ac:dyDescent="0.25">
      <c r="D199" t="s">
        <v>107</v>
      </c>
      <c r="E199" t="s">
        <v>107</v>
      </c>
      <c r="F199" t="s">
        <v>107</v>
      </c>
      <c r="G199" t="s">
        <v>107</v>
      </c>
      <c r="H199" t="s">
        <v>107</v>
      </c>
      <c r="I199" t="s">
        <v>107</v>
      </c>
      <c r="J199" t="s">
        <v>107</v>
      </c>
      <c r="K199" t="s">
        <v>107</v>
      </c>
      <c r="L199" t="s">
        <v>107</v>
      </c>
      <c r="M199" t="s">
        <v>107</v>
      </c>
      <c r="N199" t="s">
        <v>107</v>
      </c>
      <c r="O199" t="s">
        <v>107</v>
      </c>
      <c r="P199" t="s">
        <v>107</v>
      </c>
      <c r="Q199" t="s">
        <v>107</v>
      </c>
      <c r="R199" t="s">
        <v>107</v>
      </c>
      <c r="S199" t="s">
        <v>107</v>
      </c>
      <c r="T199" t="s">
        <v>107</v>
      </c>
      <c r="U199" t="s">
        <v>107</v>
      </c>
      <c r="V199" t="s">
        <v>107</v>
      </c>
      <c r="W199" t="s">
        <v>107</v>
      </c>
      <c r="X199" t="s">
        <v>107</v>
      </c>
      <c r="Y199" t="s">
        <v>107</v>
      </c>
    </row>
    <row r="200" spans="4:25" x14ac:dyDescent="0.25">
      <c r="D200" t="s">
        <v>107</v>
      </c>
      <c r="E200" t="s">
        <v>107</v>
      </c>
      <c r="F200" t="s">
        <v>107</v>
      </c>
      <c r="G200" t="s">
        <v>107</v>
      </c>
      <c r="H200" t="s">
        <v>107</v>
      </c>
      <c r="I200" t="s">
        <v>107</v>
      </c>
      <c r="J200" t="s">
        <v>107</v>
      </c>
      <c r="K200" t="s">
        <v>107</v>
      </c>
      <c r="L200" t="s">
        <v>107</v>
      </c>
      <c r="M200" t="s">
        <v>107</v>
      </c>
      <c r="N200" t="s">
        <v>107</v>
      </c>
      <c r="O200" t="s">
        <v>107</v>
      </c>
      <c r="P200" t="s">
        <v>107</v>
      </c>
      <c r="Q200" t="s">
        <v>107</v>
      </c>
      <c r="R200" t="s">
        <v>107</v>
      </c>
      <c r="S200" t="s">
        <v>107</v>
      </c>
      <c r="T200" t="s">
        <v>107</v>
      </c>
      <c r="U200" t="s">
        <v>107</v>
      </c>
      <c r="V200" t="s">
        <v>107</v>
      </c>
      <c r="W200" t="s">
        <v>107</v>
      </c>
      <c r="X200" t="s">
        <v>107</v>
      </c>
      <c r="Y200" t="s">
        <v>107</v>
      </c>
    </row>
    <row r="201" spans="4:25" x14ac:dyDescent="0.25">
      <c r="D201" t="s">
        <v>107</v>
      </c>
      <c r="E201" t="s">
        <v>107</v>
      </c>
      <c r="F201" t="s">
        <v>107</v>
      </c>
      <c r="G201" t="s">
        <v>107</v>
      </c>
      <c r="H201" t="s">
        <v>107</v>
      </c>
      <c r="I201" t="s">
        <v>107</v>
      </c>
      <c r="J201" t="s">
        <v>107</v>
      </c>
      <c r="K201" t="s">
        <v>107</v>
      </c>
      <c r="L201" t="s">
        <v>107</v>
      </c>
      <c r="M201" t="s">
        <v>107</v>
      </c>
      <c r="N201" t="s">
        <v>107</v>
      </c>
      <c r="O201" t="s">
        <v>107</v>
      </c>
      <c r="P201" t="s">
        <v>107</v>
      </c>
      <c r="Q201" t="s">
        <v>107</v>
      </c>
      <c r="R201" t="s">
        <v>107</v>
      </c>
      <c r="S201" t="s">
        <v>107</v>
      </c>
      <c r="T201" t="s">
        <v>107</v>
      </c>
      <c r="U201" t="s">
        <v>107</v>
      </c>
      <c r="V201" t="s">
        <v>107</v>
      </c>
      <c r="W201" t="s">
        <v>107</v>
      </c>
      <c r="X201" t="s">
        <v>107</v>
      </c>
      <c r="Y201" t="s">
        <v>107</v>
      </c>
    </row>
    <row r="202" spans="4:25" x14ac:dyDescent="0.25">
      <c r="D202" t="s">
        <v>107</v>
      </c>
      <c r="E202" t="s">
        <v>107</v>
      </c>
      <c r="F202" t="s">
        <v>107</v>
      </c>
      <c r="G202" t="s">
        <v>107</v>
      </c>
      <c r="H202" t="s">
        <v>107</v>
      </c>
      <c r="I202" t="s">
        <v>107</v>
      </c>
      <c r="J202" t="s">
        <v>107</v>
      </c>
      <c r="K202" t="s">
        <v>107</v>
      </c>
      <c r="L202" t="s">
        <v>107</v>
      </c>
      <c r="M202" t="s">
        <v>107</v>
      </c>
      <c r="N202" t="s">
        <v>107</v>
      </c>
      <c r="O202" t="s">
        <v>107</v>
      </c>
      <c r="P202" t="s">
        <v>107</v>
      </c>
      <c r="Q202" t="s">
        <v>107</v>
      </c>
      <c r="R202" t="s">
        <v>107</v>
      </c>
      <c r="S202" t="s">
        <v>107</v>
      </c>
      <c r="T202" t="s">
        <v>107</v>
      </c>
      <c r="U202" t="s">
        <v>107</v>
      </c>
      <c r="V202" t="s">
        <v>107</v>
      </c>
      <c r="W202" t="s">
        <v>107</v>
      </c>
      <c r="X202" t="s">
        <v>107</v>
      </c>
      <c r="Y202" t="s">
        <v>107</v>
      </c>
    </row>
    <row r="203" spans="4:25" x14ac:dyDescent="0.25">
      <c r="D203" t="s">
        <v>107</v>
      </c>
      <c r="E203" t="s">
        <v>107</v>
      </c>
      <c r="F203" t="s">
        <v>107</v>
      </c>
      <c r="G203" t="s">
        <v>107</v>
      </c>
      <c r="H203" t="s">
        <v>107</v>
      </c>
      <c r="I203" t="s">
        <v>107</v>
      </c>
      <c r="J203" t="s">
        <v>107</v>
      </c>
      <c r="K203" t="s">
        <v>107</v>
      </c>
      <c r="L203" t="s">
        <v>107</v>
      </c>
      <c r="M203" t="s">
        <v>107</v>
      </c>
      <c r="N203" t="s">
        <v>107</v>
      </c>
      <c r="O203" t="s">
        <v>107</v>
      </c>
      <c r="P203" t="s">
        <v>107</v>
      </c>
      <c r="Q203" t="s">
        <v>107</v>
      </c>
      <c r="R203" t="s">
        <v>107</v>
      </c>
      <c r="S203" t="s">
        <v>107</v>
      </c>
      <c r="T203" t="s">
        <v>107</v>
      </c>
      <c r="U203" t="s">
        <v>107</v>
      </c>
      <c r="V203" t="s">
        <v>107</v>
      </c>
      <c r="W203" t="s">
        <v>107</v>
      </c>
      <c r="X203" t="s">
        <v>107</v>
      </c>
      <c r="Y203" t="s">
        <v>107</v>
      </c>
    </row>
    <row r="204" spans="4:25" x14ac:dyDescent="0.25">
      <c r="D204" t="s">
        <v>107</v>
      </c>
      <c r="E204" t="s">
        <v>107</v>
      </c>
      <c r="F204" t="s">
        <v>107</v>
      </c>
      <c r="G204" t="s">
        <v>107</v>
      </c>
      <c r="H204" t="s">
        <v>107</v>
      </c>
      <c r="I204" t="s">
        <v>107</v>
      </c>
      <c r="J204" t="s">
        <v>107</v>
      </c>
      <c r="K204" t="s">
        <v>107</v>
      </c>
      <c r="L204" t="s">
        <v>107</v>
      </c>
      <c r="M204" t="s">
        <v>107</v>
      </c>
      <c r="N204" t="s">
        <v>107</v>
      </c>
      <c r="O204" t="s">
        <v>107</v>
      </c>
      <c r="P204" t="s">
        <v>107</v>
      </c>
      <c r="Q204" t="s">
        <v>107</v>
      </c>
      <c r="R204" t="s">
        <v>107</v>
      </c>
      <c r="S204" t="s">
        <v>107</v>
      </c>
      <c r="T204" t="s">
        <v>107</v>
      </c>
      <c r="U204" t="s">
        <v>107</v>
      </c>
      <c r="V204" t="s">
        <v>107</v>
      </c>
      <c r="W204" t="s">
        <v>107</v>
      </c>
      <c r="X204" t="s">
        <v>107</v>
      </c>
      <c r="Y204" t="s">
        <v>107</v>
      </c>
    </row>
    <row r="205" spans="4:25" x14ac:dyDescent="0.25">
      <c r="D205" t="s">
        <v>107</v>
      </c>
      <c r="E205" t="s">
        <v>107</v>
      </c>
      <c r="F205" t="s">
        <v>107</v>
      </c>
      <c r="G205" t="s">
        <v>107</v>
      </c>
      <c r="H205" t="s">
        <v>107</v>
      </c>
      <c r="I205" t="s">
        <v>107</v>
      </c>
      <c r="J205" t="s">
        <v>107</v>
      </c>
      <c r="K205" t="s">
        <v>107</v>
      </c>
      <c r="L205" t="s">
        <v>107</v>
      </c>
      <c r="M205" t="s">
        <v>107</v>
      </c>
      <c r="N205" t="s">
        <v>107</v>
      </c>
      <c r="O205" t="s">
        <v>107</v>
      </c>
      <c r="P205" t="s">
        <v>107</v>
      </c>
      <c r="Q205" t="s">
        <v>107</v>
      </c>
      <c r="R205" t="s">
        <v>107</v>
      </c>
      <c r="S205" t="s">
        <v>107</v>
      </c>
      <c r="T205" t="s">
        <v>107</v>
      </c>
      <c r="U205" t="s">
        <v>107</v>
      </c>
      <c r="V205" t="s">
        <v>107</v>
      </c>
      <c r="W205" t="s">
        <v>107</v>
      </c>
      <c r="X205" t="s">
        <v>107</v>
      </c>
      <c r="Y205" t="s">
        <v>107</v>
      </c>
    </row>
    <row r="206" spans="4:25" x14ac:dyDescent="0.25">
      <c r="D206" t="s">
        <v>107</v>
      </c>
      <c r="E206" t="s">
        <v>107</v>
      </c>
      <c r="F206" t="s">
        <v>107</v>
      </c>
      <c r="G206" t="s">
        <v>107</v>
      </c>
      <c r="H206" t="s">
        <v>107</v>
      </c>
      <c r="I206" t="s">
        <v>107</v>
      </c>
      <c r="J206" t="s">
        <v>107</v>
      </c>
      <c r="K206" t="s">
        <v>107</v>
      </c>
      <c r="L206" t="s">
        <v>107</v>
      </c>
      <c r="M206" t="s">
        <v>107</v>
      </c>
      <c r="N206" t="s">
        <v>107</v>
      </c>
      <c r="O206" t="s">
        <v>107</v>
      </c>
      <c r="P206" t="s">
        <v>107</v>
      </c>
      <c r="Q206" t="s">
        <v>107</v>
      </c>
      <c r="R206" t="s">
        <v>107</v>
      </c>
      <c r="S206" t="s">
        <v>107</v>
      </c>
      <c r="T206" t="s">
        <v>107</v>
      </c>
      <c r="U206" t="s">
        <v>107</v>
      </c>
      <c r="V206" t="s">
        <v>107</v>
      </c>
      <c r="W206" t="s">
        <v>107</v>
      </c>
      <c r="X206" t="s">
        <v>107</v>
      </c>
      <c r="Y206" t="s">
        <v>107</v>
      </c>
    </row>
    <row r="207" spans="4:25" x14ac:dyDescent="0.25">
      <c r="D207" t="s">
        <v>107</v>
      </c>
      <c r="E207" t="s">
        <v>107</v>
      </c>
      <c r="F207" t="s">
        <v>107</v>
      </c>
      <c r="G207" t="s">
        <v>107</v>
      </c>
      <c r="H207" t="s">
        <v>107</v>
      </c>
      <c r="I207" t="s">
        <v>107</v>
      </c>
      <c r="J207" t="s">
        <v>107</v>
      </c>
      <c r="K207" t="s">
        <v>107</v>
      </c>
      <c r="L207" t="s">
        <v>107</v>
      </c>
      <c r="M207" t="s">
        <v>107</v>
      </c>
      <c r="N207" t="s">
        <v>107</v>
      </c>
      <c r="O207" t="s">
        <v>107</v>
      </c>
      <c r="P207" t="s">
        <v>107</v>
      </c>
      <c r="Q207" t="s">
        <v>107</v>
      </c>
      <c r="R207" t="s">
        <v>107</v>
      </c>
      <c r="S207" t="s">
        <v>107</v>
      </c>
      <c r="T207" t="s">
        <v>107</v>
      </c>
      <c r="U207" t="s">
        <v>107</v>
      </c>
      <c r="V207" t="s">
        <v>107</v>
      </c>
      <c r="W207" t="s">
        <v>107</v>
      </c>
      <c r="X207" t="s">
        <v>107</v>
      </c>
      <c r="Y207" t="s">
        <v>107</v>
      </c>
    </row>
    <row r="208" spans="4:25" x14ac:dyDescent="0.25">
      <c r="D208" t="s">
        <v>107</v>
      </c>
      <c r="E208" t="s">
        <v>107</v>
      </c>
      <c r="F208" t="s">
        <v>107</v>
      </c>
      <c r="G208" t="s">
        <v>107</v>
      </c>
      <c r="H208" t="s">
        <v>107</v>
      </c>
      <c r="I208" t="s">
        <v>107</v>
      </c>
      <c r="J208" t="s">
        <v>107</v>
      </c>
      <c r="K208" t="s">
        <v>107</v>
      </c>
      <c r="L208" t="s">
        <v>107</v>
      </c>
      <c r="M208" t="s">
        <v>107</v>
      </c>
      <c r="N208" t="s">
        <v>107</v>
      </c>
      <c r="O208" t="s">
        <v>107</v>
      </c>
      <c r="P208" t="s">
        <v>107</v>
      </c>
      <c r="Q208" t="s">
        <v>107</v>
      </c>
      <c r="R208" t="s">
        <v>107</v>
      </c>
      <c r="S208" t="s">
        <v>107</v>
      </c>
      <c r="T208" t="s">
        <v>107</v>
      </c>
      <c r="U208" t="s">
        <v>107</v>
      </c>
      <c r="V208" t="s">
        <v>107</v>
      </c>
      <c r="W208" t="s">
        <v>107</v>
      </c>
      <c r="X208" t="s">
        <v>107</v>
      </c>
      <c r="Y208" t="s">
        <v>107</v>
      </c>
    </row>
    <row r="209" spans="4:25" x14ac:dyDescent="0.25">
      <c r="D209" t="s">
        <v>107</v>
      </c>
      <c r="E209" t="s">
        <v>107</v>
      </c>
      <c r="F209" t="s">
        <v>107</v>
      </c>
      <c r="G209" t="s">
        <v>107</v>
      </c>
      <c r="H209" t="s">
        <v>107</v>
      </c>
      <c r="I209" t="s">
        <v>107</v>
      </c>
      <c r="J209" t="s">
        <v>107</v>
      </c>
      <c r="K209" t="s">
        <v>107</v>
      </c>
      <c r="L209" t="s">
        <v>107</v>
      </c>
      <c r="M209" t="s">
        <v>107</v>
      </c>
      <c r="N209" t="s">
        <v>107</v>
      </c>
      <c r="O209" t="s">
        <v>107</v>
      </c>
      <c r="P209" t="s">
        <v>107</v>
      </c>
      <c r="Q209" t="s">
        <v>107</v>
      </c>
      <c r="R209" t="s">
        <v>107</v>
      </c>
      <c r="S209" t="s">
        <v>107</v>
      </c>
      <c r="T209" t="s">
        <v>107</v>
      </c>
      <c r="U209" t="s">
        <v>107</v>
      </c>
      <c r="V209" t="s">
        <v>107</v>
      </c>
      <c r="W209" t="s">
        <v>107</v>
      </c>
      <c r="X209" t="s">
        <v>107</v>
      </c>
      <c r="Y209" t="s">
        <v>107</v>
      </c>
    </row>
    <row r="210" spans="4:25" x14ac:dyDescent="0.25">
      <c r="D210" t="s">
        <v>107</v>
      </c>
      <c r="E210" t="s">
        <v>107</v>
      </c>
      <c r="F210" t="s">
        <v>107</v>
      </c>
      <c r="G210" t="s">
        <v>107</v>
      </c>
      <c r="H210" t="s">
        <v>107</v>
      </c>
      <c r="I210" t="s">
        <v>107</v>
      </c>
      <c r="J210" t="s">
        <v>107</v>
      </c>
      <c r="K210" t="s">
        <v>107</v>
      </c>
      <c r="L210" t="s">
        <v>107</v>
      </c>
      <c r="M210" t="s">
        <v>107</v>
      </c>
      <c r="N210" t="s">
        <v>107</v>
      </c>
      <c r="O210" t="s">
        <v>107</v>
      </c>
      <c r="P210" t="s">
        <v>107</v>
      </c>
      <c r="Q210" t="s">
        <v>107</v>
      </c>
      <c r="R210" t="s">
        <v>107</v>
      </c>
      <c r="S210" t="s">
        <v>107</v>
      </c>
      <c r="T210" t="s">
        <v>107</v>
      </c>
      <c r="U210" t="s">
        <v>107</v>
      </c>
      <c r="V210" t="s">
        <v>107</v>
      </c>
      <c r="W210" t="s">
        <v>107</v>
      </c>
      <c r="X210" t="s">
        <v>107</v>
      </c>
      <c r="Y210" t="s">
        <v>107</v>
      </c>
    </row>
    <row r="211" spans="4:25" x14ac:dyDescent="0.25">
      <c r="D211" t="s">
        <v>107</v>
      </c>
      <c r="E211" t="s">
        <v>107</v>
      </c>
      <c r="F211" t="s">
        <v>107</v>
      </c>
      <c r="G211" t="s">
        <v>107</v>
      </c>
      <c r="H211" t="s">
        <v>107</v>
      </c>
      <c r="I211" t="s">
        <v>107</v>
      </c>
      <c r="J211" t="s">
        <v>107</v>
      </c>
      <c r="K211" t="s">
        <v>107</v>
      </c>
      <c r="L211" t="s">
        <v>107</v>
      </c>
      <c r="M211" t="s">
        <v>107</v>
      </c>
      <c r="N211" t="s">
        <v>107</v>
      </c>
      <c r="O211" t="s">
        <v>107</v>
      </c>
      <c r="P211" t="s">
        <v>107</v>
      </c>
      <c r="Q211" t="s">
        <v>107</v>
      </c>
      <c r="R211" t="s">
        <v>107</v>
      </c>
      <c r="S211" t="s">
        <v>107</v>
      </c>
      <c r="T211" t="s">
        <v>107</v>
      </c>
      <c r="U211" t="s">
        <v>107</v>
      </c>
      <c r="V211" t="s">
        <v>107</v>
      </c>
      <c r="W211" t="s">
        <v>107</v>
      </c>
      <c r="X211" t="s">
        <v>107</v>
      </c>
      <c r="Y211" t="s">
        <v>107</v>
      </c>
    </row>
    <row r="212" spans="4:25" x14ac:dyDescent="0.25">
      <c r="D212" t="s">
        <v>107</v>
      </c>
      <c r="E212" t="s">
        <v>107</v>
      </c>
      <c r="F212" t="s">
        <v>107</v>
      </c>
      <c r="G212" t="s">
        <v>107</v>
      </c>
      <c r="H212" t="s">
        <v>107</v>
      </c>
      <c r="I212" t="s">
        <v>107</v>
      </c>
      <c r="J212" t="s">
        <v>107</v>
      </c>
      <c r="K212" t="s">
        <v>107</v>
      </c>
      <c r="L212" t="s">
        <v>107</v>
      </c>
      <c r="M212" t="s">
        <v>107</v>
      </c>
      <c r="N212" t="s">
        <v>107</v>
      </c>
      <c r="O212" t="s">
        <v>107</v>
      </c>
      <c r="P212" t="s">
        <v>107</v>
      </c>
      <c r="Q212" t="s">
        <v>107</v>
      </c>
      <c r="R212" t="s">
        <v>107</v>
      </c>
      <c r="S212" t="s">
        <v>107</v>
      </c>
      <c r="T212" t="s">
        <v>107</v>
      </c>
      <c r="U212" t="s">
        <v>107</v>
      </c>
      <c r="V212" t="s">
        <v>107</v>
      </c>
      <c r="W212" t="s">
        <v>107</v>
      </c>
      <c r="X212" t="s">
        <v>107</v>
      </c>
      <c r="Y212" t="s">
        <v>107</v>
      </c>
    </row>
    <row r="213" spans="4:25" x14ac:dyDescent="0.25">
      <c r="D213" t="s">
        <v>107</v>
      </c>
      <c r="E213" t="s">
        <v>107</v>
      </c>
      <c r="F213" t="s">
        <v>107</v>
      </c>
      <c r="G213" t="s">
        <v>107</v>
      </c>
      <c r="H213" t="s">
        <v>107</v>
      </c>
      <c r="I213" t="s">
        <v>107</v>
      </c>
      <c r="J213" t="s">
        <v>107</v>
      </c>
      <c r="K213" t="s">
        <v>107</v>
      </c>
      <c r="L213" t="s">
        <v>107</v>
      </c>
      <c r="M213" t="s">
        <v>107</v>
      </c>
      <c r="N213" t="s">
        <v>107</v>
      </c>
      <c r="O213" t="s">
        <v>107</v>
      </c>
      <c r="P213" t="s">
        <v>107</v>
      </c>
      <c r="Q213" t="s">
        <v>107</v>
      </c>
      <c r="R213" t="s">
        <v>107</v>
      </c>
      <c r="S213" t="s">
        <v>107</v>
      </c>
      <c r="T213" t="s">
        <v>107</v>
      </c>
      <c r="U213" t="s">
        <v>107</v>
      </c>
      <c r="V213" t="s">
        <v>107</v>
      </c>
      <c r="W213" t="s">
        <v>107</v>
      </c>
      <c r="X213" t="s">
        <v>107</v>
      </c>
      <c r="Y213" t="s">
        <v>107</v>
      </c>
    </row>
    <row r="214" spans="4:25" x14ac:dyDescent="0.25">
      <c r="D214" t="s">
        <v>107</v>
      </c>
      <c r="E214" t="s">
        <v>107</v>
      </c>
      <c r="F214" t="s">
        <v>107</v>
      </c>
      <c r="G214" t="s">
        <v>107</v>
      </c>
      <c r="H214" t="s">
        <v>107</v>
      </c>
      <c r="I214" t="s">
        <v>107</v>
      </c>
      <c r="J214" t="s">
        <v>107</v>
      </c>
      <c r="K214" t="s">
        <v>107</v>
      </c>
      <c r="L214" t="s">
        <v>107</v>
      </c>
      <c r="M214" t="s">
        <v>107</v>
      </c>
      <c r="N214" t="s">
        <v>107</v>
      </c>
      <c r="O214" t="s">
        <v>107</v>
      </c>
      <c r="P214" t="s">
        <v>107</v>
      </c>
      <c r="Q214" t="s">
        <v>107</v>
      </c>
      <c r="R214" t="s">
        <v>107</v>
      </c>
      <c r="S214" t="s">
        <v>107</v>
      </c>
      <c r="T214" t="s">
        <v>107</v>
      </c>
      <c r="U214" t="s">
        <v>107</v>
      </c>
      <c r="V214" t="s">
        <v>107</v>
      </c>
      <c r="W214" t="s">
        <v>107</v>
      </c>
      <c r="X214" t="s">
        <v>107</v>
      </c>
      <c r="Y214" t="s">
        <v>107</v>
      </c>
    </row>
    <row r="215" spans="4:25" x14ac:dyDescent="0.25">
      <c r="D215" t="s">
        <v>107</v>
      </c>
      <c r="E215" t="s">
        <v>107</v>
      </c>
      <c r="F215" t="s">
        <v>107</v>
      </c>
      <c r="G215" t="s">
        <v>107</v>
      </c>
      <c r="H215" t="s">
        <v>107</v>
      </c>
      <c r="I215" t="s">
        <v>107</v>
      </c>
      <c r="J215" t="s">
        <v>107</v>
      </c>
      <c r="K215" t="s">
        <v>107</v>
      </c>
      <c r="L215" t="s">
        <v>107</v>
      </c>
      <c r="M215" t="s">
        <v>107</v>
      </c>
      <c r="N215" t="s">
        <v>107</v>
      </c>
      <c r="O215" t="s">
        <v>107</v>
      </c>
      <c r="P215" t="s">
        <v>107</v>
      </c>
      <c r="Q215" t="s">
        <v>107</v>
      </c>
      <c r="R215" t="s">
        <v>107</v>
      </c>
      <c r="S215" t="s">
        <v>107</v>
      </c>
      <c r="T215" t="s">
        <v>107</v>
      </c>
      <c r="U215" t="s">
        <v>107</v>
      </c>
      <c r="V215" t="s">
        <v>107</v>
      </c>
      <c r="W215" t="s">
        <v>107</v>
      </c>
      <c r="X215" t="s">
        <v>107</v>
      </c>
      <c r="Y215" t="s">
        <v>107</v>
      </c>
    </row>
    <row r="216" spans="4:25" x14ac:dyDescent="0.25">
      <c r="D216" t="s">
        <v>107</v>
      </c>
      <c r="E216" t="s">
        <v>107</v>
      </c>
      <c r="F216" t="s">
        <v>107</v>
      </c>
      <c r="G216" t="s">
        <v>107</v>
      </c>
      <c r="H216" t="s">
        <v>107</v>
      </c>
      <c r="I216" t="s">
        <v>107</v>
      </c>
      <c r="J216" t="s">
        <v>107</v>
      </c>
      <c r="K216" t="s">
        <v>107</v>
      </c>
      <c r="L216" t="s">
        <v>107</v>
      </c>
      <c r="M216" t="s">
        <v>107</v>
      </c>
      <c r="N216" t="s">
        <v>107</v>
      </c>
      <c r="O216" t="s">
        <v>107</v>
      </c>
      <c r="P216" t="s">
        <v>107</v>
      </c>
      <c r="Q216" t="s">
        <v>107</v>
      </c>
      <c r="R216" t="s">
        <v>107</v>
      </c>
      <c r="S216" t="s">
        <v>107</v>
      </c>
      <c r="T216" t="s">
        <v>107</v>
      </c>
      <c r="U216" t="s">
        <v>107</v>
      </c>
      <c r="V216" t="s">
        <v>107</v>
      </c>
      <c r="W216" t="s">
        <v>107</v>
      </c>
      <c r="X216" t="s">
        <v>107</v>
      </c>
      <c r="Y216" t="s">
        <v>107</v>
      </c>
    </row>
    <row r="217" spans="4:25" x14ac:dyDescent="0.25">
      <c r="D217" t="s">
        <v>107</v>
      </c>
      <c r="E217" t="s">
        <v>107</v>
      </c>
      <c r="F217" t="s">
        <v>107</v>
      </c>
      <c r="G217" t="s">
        <v>107</v>
      </c>
      <c r="H217" t="s">
        <v>107</v>
      </c>
      <c r="I217" t="s">
        <v>107</v>
      </c>
      <c r="J217" t="s">
        <v>107</v>
      </c>
      <c r="K217" t="s">
        <v>107</v>
      </c>
      <c r="L217" t="s">
        <v>107</v>
      </c>
      <c r="M217" t="s">
        <v>107</v>
      </c>
      <c r="N217" t="s">
        <v>107</v>
      </c>
      <c r="O217" t="s">
        <v>107</v>
      </c>
      <c r="P217" t="s">
        <v>107</v>
      </c>
      <c r="Q217" t="s">
        <v>107</v>
      </c>
      <c r="R217" t="s">
        <v>107</v>
      </c>
      <c r="S217" t="s">
        <v>107</v>
      </c>
      <c r="T217" t="s">
        <v>107</v>
      </c>
      <c r="U217" t="s">
        <v>107</v>
      </c>
      <c r="V217" t="s">
        <v>107</v>
      </c>
      <c r="W217" t="s">
        <v>107</v>
      </c>
      <c r="X217" t="s">
        <v>107</v>
      </c>
      <c r="Y217" t="s">
        <v>107</v>
      </c>
    </row>
    <row r="218" spans="4:25" x14ac:dyDescent="0.25">
      <c r="D218" t="s">
        <v>107</v>
      </c>
      <c r="E218" t="s">
        <v>107</v>
      </c>
      <c r="F218" t="s">
        <v>107</v>
      </c>
      <c r="G218" t="s">
        <v>107</v>
      </c>
      <c r="H218" t="s">
        <v>107</v>
      </c>
      <c r="I218" t="s">
        <v>107</v>
      </c>
      <c r="J218" t="s">
        <v>107</v>
      </c>
      <c r="K218" t="s">
        <v>107</v>
      </c>
      <c r="L218" t="s">
        <v>107</v>
      </c>
      <c r="M218" t="s">
        <v>107</v>
      </c>
      <c r="N218" t="s">
        <v>107</v>
      </c>
      <c r="O218" t="s">
        <v>107</v>
      </c>
      <c r="P218" t="s">
        <v>107</v>
      </c>
      <c r="Q218" t="s">
        <v>107</v>
      </c>
      <c r="R218" t="s">
        <v>107</v>
      </c>
      <c r="S218" t="s">
        <v>107</v>
      </c>
      <c r="T218" t="s">
        <v>107</v>
      </c>
      <c r="U218" t="s">
        <v>107</v>
      </c>
      <c r="V218" t="s">
        <v>107</v>
      </c>
      <c r="W218" t="s">
        <v>107</v>
      </c>
      <c r="X218" t="s">
        <v>107</v>
      </c>
      <c r="Y218" t="s">
        <v>107</v>
      </c>
    </row>
    <row r="219" spans="4:25" x14ac:dyDescent="0.25">
      <c r="D219" t="s">
        <v>107</v>
      </c>
      <c r="E219" t="s">
        <v>107</v>
      </c>
      <c r="F219" t="s">
        <v>107</v>
      </c>
      <c r="G219" t="s">
        <v>107</v>
      </c>
      <c r="H219" t="s">
        <v>107</v>
      </c>
      <c r="I219" t="s">
        <v>107</v>
      </c>
      <c r="J219" t="s">
        <v>107</v>
      </c>
      <c r="K219" t="s">
        <v>107</v>
      </c>
      <c r="L219" t="s">
        <v>107</v>
      </c>
      <c r="M219" t="s">
        <v>107</v>
      </c>
      <c r="N219" t="s">
        <v>107</v>
      </c>
      <c r="O219" t="s">
        <v>107</v>
      </c>
      <c r="P219" t="s">
        <v>107</v>
      </c>
      <c r="Q219" t="s">
        <v>107</v>
      </c>
      <c r="R219" t="s">
        <v>107</v>
      </c>
      <c r="S219" t="s">
        <v>107</v>
      </c>
      <c r="T219" t="s">
        <v>107</v>
      </c>
      <c r="U219" t="s">
        <v>107</v>
      </c>
      <c r="V219" t="s">
        <v>107</v>
      </c>
      <c r="W219" t="s">
        <v>107</v>
      </c>
      <c r="X219" t="s">
        <v>107</v>
      </c>
      <c r="Y219" t="s">
        <v>107</v>
      </c>
    </row>
    <row r="220" spans="4:25" x14ac:dyDescent="0.25">
      <c r="D220" t="s">
        <v>107</v>
      </c>
      <c r="E220" t="s">
        <v>107</v>
      </c>
      <c r="F220" t="s">
        <v>107</v>
      </c>
      <c r="G220" t="s">
        <v>107</v>
      </c>
      <c r="H220" t="s">
        <v>107</v>
      </c>
      <c r="I220" t="s">
        <v>107</v>
      </c>
      <c r="J220" t="s">
        <v>107</v>
      </c>
      <c r="K220" t="s">
        <v>107</v>
      </c>
      <c r="L220" t="s">
        <v>107</v>
      </c>
      <c r="M220" t="s">
        <v>107</v>
      </c>
      <c r="N220" t="s">
        <v>107</v>
      </c>
      <c r="O220" t="s">
        <v>107</v>
      </c>
      <c r="P220" t="s">
        <v>107</v>
      </c>
      <c r="Q220" t="s">
        <v>107</v>
      </c>
      <c r="R220" t="s">
        <v>107</v>
      </c>
      <c r="S220" t="s">
        <v>107</v>
      </c>
      <c r="T220" t="s">
        <v>107</v>
      </c>
      <c r="U220" t="s">
        <v>107</v>
      </c>
      <c r="V220" t="s">
        <v>107</v>
      </c>
      <c r="W220" t="s">
        <v>107</v>
      </c>
      <c r="X220" t="s">
        <v>107</v>
      </c>
      <c r="Y220" t="s">
        <v>107</v>
      </c>
    </row>
    <row r="221" spans="4:25" x14ac:dyDescent="0.25">
      <c r="D221" t="s">
        <v>107</v>
      </c>
      <c r="E221" t="s">
        <v>107</v>
      </c>
      <c r="F221" t="s">
        <v>107</v>
      </c>
      <c r="G221" t="s">
        <v>107</v>
      </c>
      <c r="H221" t="s">
        <v>107</v>
      </c>
      <c r="I221" t="s">
        <v>107</v>
      </c>
      <c r="J221" t="s">
        <v>107</v>
      </c>
      <c r="K221" t="s">
        <v>107</v>
      </c>
      <c r="L221" t="s">
        <v>107</v>
      </c>
      <c r="M221" t="s">
        <v>107</v>
      </c>
      <c r="N221" t="s">
        <v>107</v>
      </c>
      <c r="O221" t="s">
        <v>107</v>
      </c>
      <c r="P221" t="s">
        <v>107</v>
      </c>
      <c r="Q221" t="s">
        <v>107</v>
      </c>
      <c r="R221" t="s">
        <v>107</v>
      </c>
      <c r="S221" t="s">
        <v>107</v>
      </c>
      <c r="T221" t="s">
        <v>107</v>
      </c>
      <c r="U221" t="s">
        <v>107</v>
      </c>
      <c r="V221" t="s">
        <v>107</v>
      </c>
      <c r="W221" t="s">
        <v>107</v>
      </c>
      <c r="X221" t="s">
        <v>107</v>
      </c>
      <c r="Y221" t="s">
        <v>107</v>
      </c>
    </row>
    <row r="222" spans="4:25" x14ac:dyDescent="0.25">
      <c r="D222" t="s">
        <v>107</v>
      </c>
      <c r="E222" t="s">
        <v>107</v>
      </c>
      <c r="F222" t="s">
        <v>107</v>
      </c>
      <c r="G222" t="s">
        <v>107</v>
      </c>
      <c r="H222" t="s">
        <v>107</v>
      </c>
      <c r="I222" t="s">
        <v>107</v>
      </c>
      <c r="J222" t="s">
        <v>107</v>
      </c>
      <c r="K222" t="s">
        <v>107</v>
      </c>
      <c r="L222" t="s">
        <v>107</v>
      </c>
      <c r="M222" t="s">
        <v>107</v>
      </c>
      <c r="N222" t="s">
        <v>107</v>
      </c>
      <c r="O222" t="s">
        <v>107</v>
      </c>
      <c r="P222" t="s">
        <v>107</v>
      </c>
      <c r="Q222" t="s">
        <v>107</v>
      </c>
      <c r="R222" t="s">
        <v>107</v>
      </c>
      <c r="S222" t="s">
        <v>107</v>
      </c>
      <c r="T222" t="s">
        <v>107</v>
      </c>
      <c r="U222" t="s">
        <v>107</v>
      </c>
      <c r="V222" t="s">
        <v>107</v>
      </c>
      <c r="W222" t="s">
        <v>107</v>
      </c>
      <c r="X222" t="s">
        <v>107</v>
      </c>
      <c r="Y222" t="s">
        <v>107</v>
      </c>
    </row>
    <row r="223" spans="4:25" x14ac:dyDescent="0.25">
      <c r="D223" t="s">
        <v>107</v>
      </c>
      <c r="E223" t="s">
        <v>107</v>
      </c>
      <c r="F223" t="s">
        <v>107</v>
      </c>
      <c r="G223" t="s">
        <v>107</v>
      </c>
      <c r="H223" t="s">
        <v>107</v>
      </c>
      <c r="I223" t="s">
        <v>107</v>
      </c>
      <c r="J223" t="s">
        <v>107</v>
      </c>
      <c r="K223" t="s">
        <v>107</v>
      </c>
      <c r="L223" t="s">
        <v>107</v>
      </c>
      <c r="M223" t="s">
        <v>107</v>
      </c>
      <c r="N223" t="s">
        <v>107</v>
      </c>
      <c r="O223" t="s">
        <v>107</v>
      </c>
      <c r="P223" t="s">
        <v>107</v>
      </c>
      <c r="Q223" t="s">
        <v>107</v>
      </c>
      <c r="R223" t="s">
        <v>107</v>
      </c>
      <c r="S223" t="s">
        <v>107</v>
      </c>
      <c r="T223" t="s">
        <v>107</v>
      </c>
      <c r="U223" t="s">
        <v>107</v>
      </c>
      <c r="V223" t="s">
        <v>107</v>
      </c>
      <c r="W223" t="s">
        <v>107</v>
      </c>
      <c r="X223" t="s">
        <v>107</v>
      </c>
      <c r="Y223" t="s">
        <v>107</v>
      </c>
    </row>
    <row r="224" spans="4:25" x14ac:dyDescent="0.25">
      <c r="D224" t="s">
        <v>107</v>
      </c>
      <c r="E224" t="s">
        <v>107</v>
      </c>
      <c r="F224" t="s">
        <v>107</v>
      </c>
      <c r="G224" t="s">
        <v>107</v>
      </c>
      <c r="H224" t="s">
        <v>107</v>
      </c>
      <c r="I224" t="s">
        <v>107</v>
      </c>
      <c r="J224" t="s">
        <v>107</v>
      </c>
      <c r="K224" t="s">
        <v>107</v>
      </c>
      <c r="L224" t="s">
        <v>107</v>
      </c>
      <c r="M224" t="s">
        <v>107</v>
      </c>
      <c r="N224" t="s">
        <v>107</v>
      </c>
      <c r="O224" t="s">
        <v>107</v>
      </c>
      <c r="P224" t="s">
        <v>107</v>
      </c>
      <c r="Q224" t="s">
        <v>107</v>
      </c>
      <c r="R224" t="s">
        <v>107</v>
      </c>
      <c r="S224" t="s">
        <v>107</v>
      </c>
      <c r="T224" t="s">
        <v>107</v>
      </c>
      <c r="U224" t="s">
        <v>107</v>
      </c>
      <c r="V224" t="s">
        <v>107</v>
      </c>
      <c r="W224" t="s">
        <v>107</v>
      </c>
      <c r="X224" t="s">
        <v>107</v>
      </c>
      <c r="Y224" t="s">
        <v>107</v>
      </c>
    </row>
    <row r="225" spans="4:25" x14ac:dyDescent="0.25">
      <c r="D225" t="s">
        <v>107</v>
      </c>
      <c r="E225" t="s">
        <v>107</v>
      </c>
      <c r="F225" t="s">
        <v>107</v>
      </c>
      <c r="G225" t="s">
        <v>107</v>
      </c>
      <c r="H225" t="s">
        <v>107</v>
      </c>
      <c r="I225" t="s">
        <v>107</v>
      </c>
      <c r="J225" t="s">
        <v>107</v>
      </c>
      <c r="K225" t="s">
        <v>107</v>
      </c>
      <c r="L225" t="s">
        <v>107</v>
      </c>
      <c r="M225" t="s">
        <v>107</v>
      </c>
      <c r="N225" t="s">
        <v>107</v>
      </c>
      <c r="O225" t="s">
        <v>107</v>
      </c>
      <c r="P225" t="s">
        <v>107</v>
      </c>
      <c r="Q225" t="s">
        <v>107</v>
      </c>
      <c r="R225" t="s">
        <v>107</v>
      </c>
      <c r="S225" t="s">
        <v>107</v>
      </c>
      <c r="T225" t="s">
        <v>107</v>
      </c>
      <c r="U225" t="s">
        <v>107</v>
      </c>
      <c r="V225" t="s">
        <v>107</v>
      </c>
      <c r="W225" t="s">
        <v>107</v>
      </c>
      <c r="X225" t="s">
        <v>107</v>
      </c>
      <c r="Y225" t="s">
        <v>107</v>
      </c>
    </row>
    <row r="226" spans="4:25" x14ac:dyDescent="0.25">
      <c r="D226" t="s">
        <v>107</v>
      </c>
      <c r="E226" t="s">
        <v>107</v>
      </c>
      <c r="F226" t="s">
        <v>107</v>
      </c>
      <c r="G226" t="s">
        <v>107</v>
      </c>
      <c r="H226" t="s">
        <v>107</v>
      </c>
      <c r="I226" t="s">
        <v>107</v>
      </c>
      <c r="J226" t="s">
        <v>107</v>
      </c>
      <c r="K226" t="s">
        <v>107</v>
      </c>
      <c r="L226" t="s">
        <v>107</v>
      </c>
      <c r="M226" t="s">
        <v>107</v>
      </c>
      <c r="N226" t="s">
        <v>107</v>
      </c>
      <c r="O226" t="s">
        <v>107</v>
      </c>
      <c r="P226" t="s">
        <v>107</v>
      </c>
      <c r="Q226" t="s">
        <v>107</v>
      </c>
      <c r="R226" t="s">
        <v>107</v>
      </c>
      <c r="S226" t="s">
        <v>107</v>
      </c>
      <c r="T226" t="s">
        <v>107</v>
      </c>
      <c r="U226" t="s">
        <v>107</v>
      </c>
      <c r="V226" t="s">
        <v>107</v>
      </c>
      <c r="W226" t="s">
        <v>107</v>
      </c>
      <c r="X226" t="s">
        <v>107</v>
      </c>
      <c r="Y226" t="s">
        <v>107</v>
      </c>
    </row>
    <row r="227" spans="4:25" x14ac:dyDescent="0.25">
      <c r="D227" t="s">
        <v>107</v>
      </c>
      <c r="E227" t="s">
        <v>107</v>
      </c>
      <c r="F227" t="s">
        <v>107</v>
      </c>
      <c r="G227" t="s">
        <v>107</v>
      </c>
      <c r="H227" t="s">
        <v>107</v>
      </c>
      <c r="I227" t="s">
        <v>107</v>
      </c>
      <c r="J227" t="s">
        <v>107</v>
      </c>
      <c r="K227" t="s">
        <v>107</v>
      </c>
      <c r="L227" t="s">
        <v>107</v>
      </c>
      <c r="M227" t="s">
        <v>107</v>
      </c>
      <c r="N227" t="s">
        <v>107</v>
      </c>
      <c r="O227" t="s">
        <v>107</v>
      </c>
      <c r="P227" t="s">
        <v>107</v>
      </c>
      <c r="Q227" t="s">
        <v>107</v>
      </c>
      <c r="R227" t="s">
        <v>107</v>
      </c>
      <c r="S227" t="s">
        <v>107</v>
      </c>
      <c r="T227" t="s">
        <v>107</v>
      </c>
      <c r="U227" t="s">
        <v>107</v>
      </c>
      <c r="V227" t="s">
        <v>107</v>
      </c>
      <c r="W227" t="s">
        <v>107</v>
      </c>
      <c r="X227" t="s">
        <v>107</v>
      </c>
      <c r="Y227" t="s">
        <v>107</v>
      </c>
    </row>
    <row r="228" spans="4:25" x14ac:dyDescent="0.25">
      <c r="D228" t="s">
        <v>107</v>
      </c>
      <c r="E228" t="s">
        <v>107</v>
      </c>
      <c r="F228" t="s">
        <v>107</v>
      </c>
      <c r="G228" t="s">
        <v>107</v>
      </c>
      <c r="H228" t="s">
        <v>107</v>
      </c>
      <c r="I228" t="s">
        <v>107</v>
      </c>
      <c r="J228" t="s">
        <v>107</v>
      </c>
      <c r="K228" t="s">
        <v>107</v>
      </c>
      <c r="L228" t="s">
        <v>107</v>
      </c>
      <c r="M228" t="s">
        <v>107</v>
      </c>
      <c r="N228" t="s">
        <v>107</v>
      </c>
      <c r="O228" t="s">
        <v>107</v>
      </c>
      <c r="P228" t="s">
        <v>107</v>
      </c>
      <c r="Q228" t="s">
        <v>107</v>
      </c>
      <c r="R228" t="s">
        <v>107</v>
      </c>
      <c r="S228" t="s">
        <v>107</v>
      </c>
      <c r="T228" t="s">
        <v>107</v>
      </c>
      <c r="U228" t="s">
        <v>107</v>
      </c>
      <c r="V228" t="s">
        <v>107</v>
      </c>
      <c r="W228" t="s">
        <v>107</v>
      </c>
      <c r="X228" t="s">
        <v>107</v>
      </c>
      <c r="Y228" t="s">
        <v>107</v>
      </c>
    </row>
    <row r="229" spans="4:25" x14ac:dyDescent="0.25">
      <c r="D229" t="s">
        <v>107</v>
      </c>
      <c r="E229" t="s">
        <v>107</v>
      </c>
      <c r="F229" t="s">
        <v>107</v>
      </c>
      <c r="G229" t="s">
        <v>107</v>
      </c>
      <c r="H229" t="s">
        <v>107</v>
      </c>
      <c r="I229" t="s">
        <v>107</v>
      </c>
      <c r="J229" t="s">
        <v>107</v>
      </c>
      <c r="K229" t="s">
        <v>107</v>
      </c>
      <c r="L229" t="s">
        <v>107</v>
      </c>
      <c r="M229" t="s">
        <v>107</v>
      </c>
      <c r="N229" t="s">
        <v>107</v>
      </c>
      <c r="O229" t="s">
        <v>107</v>
      </c>
      <c r="P229" t="s">
        <v>107</v>
      </c>
      <c r="Q229" t="s">
        <v>107</v>
      </c>
      <c r="R229" t="s">
        <v>107</v>
      </c>
      <c r="S229" t="s">
        <v>107</v>
      </c>
      <c r="T229" t="s">
        <v>107</v>
      </c>
      <c r="U229" t="s">
        <v>107</v>
      </c>
      <c r="V229" t="s">
        <v>107</v>
      </c>
      <c r="W229" t="s">
        <v>107</v>
      </c>
      <c r="X229" t="s">
        <v>107</v>
      </c>
      <c r="Y229" t="s">
        <v>107</v>
      </c>
    </row>
    <row r="230" spans="4:25" x14ac:dyDescent="0.25">
      <c r="D230" t="s">
        <v>107</v>
      </c>
      <c r="E230" t="s">
        <v>107</v>
      </c>
      <c r="F230" t="s">
        <v>107</v>
      </c>
      <c r="G230" t="s">
        <v>107</v>
      </c>
      <c r="H230" t="s">
        <v>107</v>
      </c>
      <c r="I230" t="s">
        <v>107</v>
      </c>
      <c r="J230" t="s">
        <v>107</v>
      </c>
      <c r="K230" t="s">
        <v>107</v>
      </c>
      <c r="L230" t="s">
        <v>107</v>
      </c>
      <c r="M230" t="s">
        <v>107</v>
      </c>
      <c r="N230" t="s">
        <v>107</v>
      </c>
      <c r="O230" t="s">
        <v>107</v>
      </c>
      <c r="P230" t="s">
        <v>107</v>
      </c>
      <c r="Q230" t="s">
        <v>107</v>
      </c>
      <c r="R230" t="s">
        <v>107</v>
      </c>
      <c r="S230" t="s">
        <v>107</v>
      </c>
      <c r="T230" t="s">
        <v>107</v>
      </c>
      <c r="U230" t="s">
        <v>107</v>
      </c>
      <c r="V230" t="s">
        <v>107</v>
      </c>
      <c r="W230" t="s">
        <v>107</v>
      </c>
      <c r="X230" t="s">
        <v>107</v>
      </c>
      <c r="Y230" t="s">
        <v>107</v>
      </c>
    </row>
    <row r="231" spans="4:25" x14ac:dyDescent="0.25">
      <c r="D231" t="s">
        <v>107</v>
      </c>
      <c r="E231" t="s">
        <v>107</v>
      </c>
      <c r="F231" t="s">
        <v>107</v>
      </c>
      <c r="G231" t="s">
        <v>107</v>
      </c>
      <c r="H231" t="s">
        <v>107</v>
      </c>
      <c r="I231" t="s">
        <v>107</v>
      </c>
      <c r="J231" t="s">
        <v>107</v>
      </c>
      <c r="K231" t="s">
        <v>107</v>
      </c>
      <c r="L231" t="s">
        <v>107</v>
      </c>
      <c r="M231" t="s">
        <v>107</v>
      </c>
      <c r="N231" t="s">
        <v>107</v>
      </c>
      <c r="O231" t="s">
        <v>107</v>
      </c>
      <c r="P231" t="s">
        <v>107</v>
      </c>
      <c r="Q231" t="s">
        <v>107</v>
      </c>
      <c r="R231" t="s">
        <v>107</v>
      </c>
      <c r="S231" t="s">
        <v>107</v>
      </c>
      <c r="T231" t="s">
        <v>107</v>
      </c>
      <c r="U231" t="s">
        <v>107</v>
      </c>
      <c r="V231" t="s">
        <v>107</v>
      </c>
      <c r="W231" t="s">
        <v>107</v>
      </c>
      <c r="X231" t="s">
        <v>107</v>
      </c>
      <c r="Y231" t="s">
        <v>107</v>
      </c>
    </row>
    <row r="232" spans="4:25" x14ac:dyDescent="0.25">
      <c r="D232" t="s">
        <v>107</v>
      </c>
      <c r="E232" t="s">
        <v>107</v>
      </c>
      <c r="F232" t="s">
        <v>107</v>
      </c>
      <c r="G232" t="s">
        <v>107</v>
      </c>
      <c r="H232" t="s">
        <v>107</v>
      </c>
      <c r="I232" t="s">
        <v>107</v>
      </c>
      <c r="J232" t="s">
        <v>107</v>
      </c>
      <c r="K232" t="s">
        <v>107</v>
      </c>
      <c r="L232" t="s">
        <v>107</v>
      </c>
      <c r="M232" t="s">
        <v>107</v>
      </c>
      <c r="N232" t="s">
        <v>107</v>
      </c>
      <c r="O232" t="s">
        <v>107</v>
      </c>
      <c r="P232" t="s">
        <v>107</v>
      </c>
      <c r="Q232" t="s">
        <v>107</v>
      </c>
      <c r="R232" t="s">
        <v>107</v>
      </c>
      <c r="S232" t="s">
        <v>107</v>
      </c>
      <c r="T232" t="s">
        <v>107</v>
      </c>
      <c r="U232" t="s">
        <v>107</v>
      </c>
      <c r="V232" t="s">
        <v>107</v>
      </c>
      <c r="W232" t="s">
        <v>107</v>
      </c>
      <c r="X232" t="s">
        <v>107</v>
      </c>
      <c r="Y232" t="s">
        <v>107</v>
      </c>
    </row>
    <row r="233" spans="4:25" x14ac:dyDescent="0.25">
      <c r="D233" t="s">
        <v>107</v>
      </c>
      <c r="E233" t="s">
        <v>107</v>
      </c>
      <c r="F233" t="s">
        <v>107</v>
      </c>
      <c r="G233" t="s">
        <v>107</v>
      </c>
      <c r="H233" t="s">
        <v>107</v>
      </c>
      <c r="I233" t="s">
        <v>107</v>
      </c>
      <c r="J233" t="s">
        <v>107</v>
      </c>
      <c r="K233" t="s">
        <v>107</v>
      </c>
      <c r="L233" t="s">
        <v>107</v>
      </c>
      <c r="M233" t="s">
        <v>107</v>
      </c>
      <c r="N233" t="s">
        <v>107</v>
      </c>
      <c r="O233" t="s">
        <v>107</v>
      </c>
      <c r="P233" t="s">
        <v>107</v>
      </c>
      <c r="Q233" t="s">
        <v>107</v>
      </c>
      <c r="R233" t="s">
        <v>107</v>
      </c>
      <c r="S233" t="s">
        <v>107</v>
      </c>
      <c r="T233" t="s">
        <v>107</v>
      </c>
      <c r="U233" t="s">
        <v>107</v>
      </c>
      <c r="V233" t="s">
        <v>107</v>
      </c>
      <c r="W233" t="s">
        <v>107</v>
      </c>
      <c r="X233" t="s">
        <v>107</v>
      </c>
      <c r="Y233" t="s">
        <v>107</v>
      </c>
    </row>
    <row r="234" spans="4:25" x14ac:dyDescent="0.25">
      <c r="D234" t="s">
        <v>107</v>
      </c>
      <c r="E234" t="s">
        <v>107</v>
      </c>
      <c r="F234" t="s">
        <v>107</v>
      </c>
      <c r="G234" t="s">
        <v>107</v>
      </c>
      <c r="H234" t="s">
        <v>107</v>
      </c>
      <c r="I234" t="s">
        <v>107</v>
      </c>
      <c r="J234" t="s">
        <v>107</v>
      </c>
      <c r="K234" t="s">
        <v>107</v>
      </c>
      <c r="L234" t="s">
        <v>107</v>
      </c>
      <c r="M234" t="s">
        <v>107</v>
      </c>
      <c r="N234" t="s">
        <v>107</v>
      </c>
      <c r="O234" t="s">
        <v>107</v>
      </c>
      <c r="P234" t="s">
        <v>107</v>
      </c>
      <c r="Q234" t="s">
        <v>107</v>
      </c>
      <c r="R234" t="s">
        <v>107</v>
      </c>
      <c r="S234" t="s">
        <v>107</v>
      </c>
      <c r="T234" t="s">
        <v>107</v>
      </c>
      <c r="U234" t="s">
        <v>107</v>
      </c>
      <c r="V234" t="s">
        <v>107</v>
      </c>
      <c r="W234" t="s">
        <v>107</v>
      </c>
      <c r="X234" t="s">
        <v>107</v>
      </c>
      <c r="Y234" t="s">
        <v>107</v>
      </c>
    </row>
    <row r="235" spans="4:25" x14ac:dyDescent="0.25">
      <c r="D235" t="s">
        <v>107</v>
      </c>
      <c r="E235" t="s">
        <v>107</v>
      </c>
      <c r="F235" t="s">
        <v>107</v>
      </c>
      <c r="G235" t="s">
        <v>107</v>
      </c>
      <c r="H235" t="s">
        <v>107</v>
      </c>
      <c r="I235" t="s">
        <v>107</v>
      </c>
      <c r="J235" t="s">
        <v>107</v>
      </c>
      <c r="K235" t="s">
        <v>107</v>
      </c>
      <c r="L235" t="s">
        <v>107</v>
      </c>
      <c r="M235" t="s">
        <v>107</v>
      </c>
      <c r="N235" t="s">
        <v>107</v>
      </c>
      <c r="O235" t="s">
        <v>107</v>
      </c>
      <c r="P235" t="s">
        <v>107</v>
      </c>
      <c r="Q235" t="s">
        <v>107</v>
      </c>
      <c r="R235" t="s">
        <v>107</v>
      </c>
      <c r="S235" t="s">
        <v>107</v>
      </c>
      <c r="T235" t="s">
        <v>107</v>
      </c>
      <c r="U235" t="s">
        <v>107</v>
      </c>
      <c r="V235" t="s">
        <v>107</v>
      </c>
      <c r="W235" t="s">
        <v>107</v>
      </c>
      <c r="X235" t="s">
        <v>107</v>
      </c>
      <c r="Y235" t="s">
        <v>107</v>
      </c>
    </row>
    <row r="236" spans="4:25" x14ac:dyDescent="0.25">
      <c r="D236" t="s">
        <v>107</v>
      </c>
      <c r="E236" t="s">
        <v>107</v>
      </c>
      <c r="F236" t="s">
        <v>107</v>
      </c>
      <c r="G236" t="s">
        <v>107</v>
      </c>
      <c r="H236" t="s">
        <v>107</v>
      </c>
      <c r="I236" t="s">
        <v>107</v>
      </c>
      <c r="J236" t="s">
        <v>107</v>
      </c>
      <c r="K236" t="s">
        <v>107</v>
      </c>
      <c r="L236" t="s">
        <v>107</v>
      </c>
      <c r="M236" t="s">
        <v>107</v>
      </c>
      <c r="N236" t="s">
        <v>107</v>
      </c>
      <c r="O236" t="s">
        <v>107</v>
      </c>
      <c r="P236" t="s">
        <v>107</v>
      </c>
      <c r="Q236" t="s">
        <v>107</v>
      </c>
      <c r="R236" t="s">
        <v>107</v>
      </c>
      <c r="S236" t="s">
        <v>107</v>
      </c>
      <c r="T236" t="s">
        <v>107</v>
      </c>
      <c r="U236" t="s">
        <v>107</v>
      </c>
      <c r="V236" t="s">
        <v>107</v>
      </c>
      <c r="W236" t="s">
        <v>107</v>
      </c>
      <c r="X236" t="s">
        <v>107</v>
      </c>
      <c r="Y236" t="s">
        <v>107</v>
      </c>
    </row>
    <row r="237" spans="4:25" x14ac:dyDescent="0.25">
      <c r="D237" t="s">
        <v>107</v>
      </c>
      <c r="E237" t="s">
        <v>107</v>
      </c>
      <c r="F237" t="s">
        <v>107</v>
      </c>
      <c r="G237" t="s">
        <v>107</v>
      </c>
      <c r="H237" t="s">
        <v>107</v>
      </c>
      <c r="I237" t="s">
        <v>107</v>
      </c>
      <c r="J237" t="s">
        <v>107</v>
      </c>
      <c r="K237" t="s">
        <v>107</v>
      </c>
      <c r="L237" t="s">
        <v>107</v>
      </c>
      <c r="M237" t="s">
        <v>107</v>
      </c>
      <c r="N237" t="s">
        <v>107</v>
      </c>
      <c r="O237" t="s">
        <v>107</v>
      </c>
      <c r="P237" t="s">
        <v>107</v>
      </c>
      <c r="Q237" t="s">
        <v>107</v>
      </c>
      <c r="R237" t="s">
        <v>107</v>
      </c>
      <c r="S237" t="s">
        <v>107</v>
      </c>
      <c r="T237" t="s">
        <v>107</v>
      </c>
      <c r="U237" t="s">
        <v>107</v>
      </c>
      <c r="V237" t="s">
        <v>107</v>
      </c>
      <c r="W237" t="s">
        <v>107</v>
      </c>
      <c r="X237" t="s">
        <v>107</v>
      </c>
      <c r="Y237" t="s">
        <v>107</v>
      </c>
    </row>
    <row r="238" spans="4:25" x14ac:dyDescent="0.25">
      <c r="D238" t="s">
        <v>107</v>
      </c>
      <c r="E238" t="s">
        <v>107</v>
      </c>
      <c r="F238" t="s">
        <v>107</v>
      </c>
      <c r="G238" t="s">
        <v>107</v>
      </c>
      <c r="H238" t="s">
        <v>107</v>
      </c>
      <c r="I238" t="s">
        <v>107</v>
      </c>
      <c r="J238" t="s">
        <v>107</v>
      </c>
      <c r="K238" t="s">
        <v>107</v>
      </c>
      <c r="L238" t="s">
        <v>107</v>
      </c>
      <c r="M238" t="s">
        <v>107</v>
      </c>
      <c r="N238" t="s">
        <v>107</v>
      </c>
      <c r="O238" t="s">
        <v>107</v>
      </c>
      <c r="P238" t="s">
        <v>107</v>
      </c>
      <c r="Q238" t="s">
        <v>107</v>
      </c>
      <c r="R238" t="s">
        <v>107</v>
      </c>
      <c r="S238" t="s">
        <v>107</v>
      </c>
      <c r="T238" t="s">
        <v>107</v>
      </c>
      <c r="U238" t="s">
        <v>107</v>
      </c>
      <c r="V238" t="s">
        <v>107</v>
      </c>
      <c r="W238" t="s">
        <v>107</v>
      </c>
      <c r="X238" t="s">
        <v>107</v>
      </c>
      <c r="Y238" t="s">
        <v>107</v>
      </c>
    </row>
    <row r="239" spans="4:25" x14ac:dyDescent="0.25">
      <c r="D239" t="s">
        <v>107</v>
      </c>
      <c r="E239" t="s">
        <v>107</v>
      </c>
      <c r="F239" t="s">
        <v>107</v>
      </c>
      <c r="G239" t="s">
        <v>107</v>
      </c>
      <c r="H239" t="s">
        <v>107</v>
      </c>
      <c r="I239" t="s">
        <v>107</v>
      </c>
      <c r="J239" t="s">
        <v>107</v>
      </c>
      <c r="K239" t="s">
        <v>107</v>
      </c>
      <c r="L239" t="s">
        <v>107</v>
      </c>
      <c r="M239" t="s">
        <v>107</v>
      </c>
      <c r="N239" t="s">
        <v>107</v>
      </c>
      <c r="O239" t="s">
        <v>107</v>
      </c>
      <c r="P239" t="s">
        <v>107</v>
      </c>
      <c r="Q239" t="s">
        <v>107</v>
      </c>
      <c r="R239" t="s">
        <v>107</v>
      </c>
      <c r="S239" t="s">
        <v>107</v>
      </c>
      <c r="T239" t="s">
        <v>107</v>
      </c>
      <c r="U239" t="s">
        <v>107</v>
      </c>
      <c r="V239" t="s">
        <v>107</v>
      </c>
      <c r="W239" t="s">
        <v>107</v>
      </c>
      <c r="X239" t="s">
        <v>107</v>
      </c>
      <c r="Y239" t="s">
        <v>107</v>
      </c>
    </row>
    <row r="240" spans="4:25" x14ac:dyDescent="0.25">
      <c r="D240" t="s">
        <v>107</v>
      </c>
      <c r="E240" t="s">
        <v>107</v>
      </c>
      <c r="F240" t="s">
        <v>107</v>
      </c>
      <c r="G240" t="s">
        <v>107</v>
      </c>
      <c r="H240" t="s">
        <v>107</v>
      </c>
      <c r="I240" t="s">
        <v>107</v>
      </c>
      <c r="J240" t="s">
        <v>107</v>
      </c>
      <c r="K240" t="s">
        <v>107</v>
      </c>
      <c r="L240" t="s">
        <v>107</v>
      </c>
      <c r="M240" t="s">
        <v>107</v>
      </c>
      <c r="N240" t="s">
        <v>107</v>
      </c>
      <c r="O240" t="s">
        <v>107</v>
      </c>
      <c r="P240" t="s">
        <v>107</v>
      </c>
      <c r="Q240" t="s">
        <v>107</v>
      </c>
      <c r="R240" t="s">
        <v>107</v>
      </c>
      <c r="S240" t="s">
        <v>107</v>
      </c>
      <c r="T240" t="s">
        <v>107</v>
      </c>
      <c r="U240" t="s">
        <v>107</v>
      </c>
      <c r="V240" t="s">
        <v>107</v>
      </c>
      <c r="W240" t="s">
        <v>107</v>
      </c>
      <c r="X240" t="s">
        <v>107</v>
      </c>
      <c r="Y240" t="s">
        <v>107</v>
      </c>
    </row>
    <row r="241" spans="4:25" x14ac:dyDescent="0.25">
      <c r="D241" t="s">
        <v>107</v>
      </c>
      <c r="E241" t="s">
        <v>107</v>
      </c>
      <c r="F241" t="s">
        <v>107</v>
      </c>
      <c r="G241" t="s">
        <v>107</v>
      </c>
      <c r="H241" t="s">
        <v>107</v>
      </c>
      <c r="I241" t="s">
        <v>107</v>
      </c>
      <c r="J241" t="s">
        <v>107</v>
      </c>
      <c r="K241" t="s">
        <v>107</v>
      </c>
      <c r="L241" t="s">
        <v>107</v>
      </c>
      <c r="M241" t="s">
        <v>107</v>
      </c>
      <c r="N241" t="s">
        <v>107</v>
      </c>
      <c r="O241" t="s">
        <v>107</v>
      </c>
      <c r="P241" t="s">
        <v>107</v>
      </c>
      <c r="Q241" t="s">
        <v>107</v>
      </c>
      <c r="R241" t="s">
        <v>107</v>
      </c>
      <c r="S241" t="s">
        <v>107</v>
      </c>
      <c r="T241" t="s">
        <v>107</v>
      </c>
      <c r="U241" t="s">
        <v>107</v>
      </c>
      <c r="V241" t="s">
        <v>107</v>
      </c>
      <c r="W241" t="s">
        <v>107</v>
      </c>
      <c r="X241" t="s">
        <v>107</v>
      </c>
      <c r="Y241" t="s">
        <v>107</v>
      </c>
    </row>
    <row r="242" spans="4:25" x14ac:dyDescent="0.25">
      <c r="D242" t="s">
        <v>107</v>
      </c>
      <c r="E242" t="s">
        <v>107</v>
      </c>
      <c r="F242" t="s">
        <v>107</v>
      </c>
      <c r="G242" t="s">
        <v>107</v>
      </c>
      <c r="H242" t="s">
        <v>107</v>
      </c>
      <c r="I242" t="s">
        <v>107</v>
      </c>
      <c r="J242" t="s">
        <v>107</v>
      </c>
      <c r="K242" t="s">
        <v>107</v>
      </c>
      <c r="L242" t="s">
        <v>107</v>
      </c>
      <c r="M242" t="s">
        <v>107</v>
      </c>
      <c r="N242" t="s">
        <v>107</v>
      </c>
      <c r="O242" t="s">
        <v>107</v>
      </c>
      <c r="P242" t="s">
        <v>107</v>
      </c>
      <c r="Q242" t="s">
        <v>107</v>
      </c>
      <c r="R242" t="s">
        <v>107</v>
      </c>
      <c r="S242" t="s">
        <v>107</v>
      </c>
      <c r="T242" t="s">
        <v>107</v>
      </c>
      <c r="U242" t="s">
        <v>107</v>
      </c>
      <c r="V242" t="s">
        <v>107</v>
      </c>
      <c r="W242" t="s">
        <v>107</v>
      </c>
      <c r="X242" t="s">
        <v>107</v>
      </c>
      <c r="Y242" t="s">
        <v>107</v>
      </c>
    </row>
    <row r="243" spans="4:25" x14ac:dyDescent="0.25">
      <c r="D243" t="s">
        <v>107</v>
      </c>
      <c r="E243" t="s">
        <v>107</v>
      </c>
      <c r="F243" t="s">
        <v>107</v>
      </c>
      <c r="G243" t="s">
        <v>107</v>
      </c>
      <c r="H243" t="s">
        <v>107</v>
      </c>
      <c r="I243" t="s">
        <v>107</v>
      </c>
      <c r="J243" t="s">
        <v>107</v>
      </c>
      <c r="K243" t="s">
        <v>107</v>
      </c>
      <c r="L243" t="s">
        <v>107</v>
      </c>
      <c r="M243" t="s">
        <v>107</v>
      </c>
      <c r="N243" t="s">
        <v>107</v>
      </c>
      <c r="O243" t="s">
        <v>107</v>
      </c>
      <c r="P243" t="s">
        <v>107</v>
      </c>
      <c r="Q243" t="s">
        <v>107</v>
      </c>
      <c r="R243" t="s">
        <v>107</v>
      </c>
      <c r="S243" t="s">
        <v>107</v>
      </c>
      <c r="T243" t="s">
        <v>107</v>
      </c>
      <c r="U243" t="s">
        <v>107</v>
      </c>
      <c r="V243" t="s">
        <v>107</v>
      </c>
      <c r="W243" t="s">
        <v>107</v>
      </c>
      <c r="X243" t="s">
        <v>107</v>
      </c>
      <c r="Y243" t="s">
        <v>107</v>
      </c>
    </row>
    <row r="244" spans="4:25" x14ac:dyDescent="0.25">
      <c r="D244" t="s">
        <v>107</v>
      </c>
      <c r="E244" t="s">
        <v>107</v>
      </c>
      <c r="F244" t="s">
        <v>107</v>
      </c>
      <c r="G244" t="s">
        <v>107</v>
      </c>
      <c r="H244" t="s">
        <v>107</v>
      </c>
      <c r="I244" t="s">
        <v>107</v>
      </c>
      <c r="J244" t="s">
        <v>107</v>
      </c>
      <c r="K244" t="s">
        <v>107</v>
      </c>
      <c r="L244" t="s">
        <v>107</v>
      </c>
      <c r="M244" t="s">
        <v>107</v>
      </c>
      <c r="N244" t="s">
        <v>107</v>
      </c>
      <c r="O244" t="s">
        <v>107</v>
      </c>
      <c r="P244" t="s">
        <v>107</v>
      </c>
      <c r="Q244" t="s">
        <v>107</v>
      </c>
      <c r="R244" t="s">
        <v>107</v>
      </c>
      <c r="S244" t="s">
        <v>107</v>
      </c>
      <c r="T244" t="s">
        <v>107</v>
      </c>
      <c r="U244" t="s">
        <v>107</v>
      </c>
      <c r="V244" t="s">
        <v>107</v>
      </c>
      <c r="W244" t="s">
        <v>107</v>
      </c>
      <c r="X244" t="s">
        <v>107</v>
      </c>
      <c r="Y244" t="s">
        <v>107</v>
      </c>
    </row>
    <row r="245" spans="4:25" x14ac:dyDescent="0.25">
      <c r="D245" t="s">
        <v>107</v>
      </c>
      <c r="E245" t="s">
        <v>107</v>
      </c>
      <c r="F245" t="s">
        <v>107</v>
      </c>
      <c r="G245" t="s">
        <v>107</v>
      </c>
      <c r="H245" t="s">
        <v>107</v>
      </c>
      <c r="I245" t="s">
        <v>107</v>
      </c>
      <c r="J245" t="s">
        <v>107</v>
      </c>
      <c r="K245" t="s">
        <v>107</v>
      </c>
      <c r="L245" t="s">
        <v>107</v>
      </c>
      <c r="M245" t="s">
        <v>107</v>
      </c>
      <c r="N245" t="s">
        <v>107</v>
      </c>
      <c r="O245" t="s">
        <v>107</v>
      </c>
      <c r="P245" t="s">
        <v>107</v>
      </c>
      <c r="Q245" t="s">
        <v>107</v>
      </c>
      <c r="R245" t="s">
        <v>107</v>
      </c>
      <c r="S245" t="s">
        <v>107</v>
      </c>
      <c r="T245" t="s">
        <v>107</v>
      </c>
      <c r="U245" t="s">
        <v>107</v>
      </c>
      <c r="V245" t="s">
        <v>107</v>
      </c>
      <c r="W245" t="s">
        <v>107</v>
      </c>
      <c r="X245" t="s">
        <v>107</v>
      </c>
      <c r="Y245" t="s">
        <v>107</v>
      </c>
    </row>
    <row r="246" spans="4:25" x14ac:dyDescent="0.25">
      <c r="D246" t="s">
        <v>107</v>
      </c>
      <c r="E246" t="s">
        <v>107</v>
      </c>
      <c r="F246" t="s">
        <v>107</v>
      </c>
      <c r="G246" t="s">
        <v>107</v>
      </c>
      <c r="H246" t="s">
        <v>107</v>
      </c>
      <c r="I246" t="s">
        <v>107</v>
      </c>
      <c r="J246" t="s">
        <v>107</v>
      </c>
      <c r="K246" t="s">
        <v>107</v>
      </c>
      <c r="L246" t="s">
        <v>107</v>
      </c>
      <c r="M246" t="s">
        <v>107</v>
      </c>
      <c r="N246" t="s">
        <v>107</v>
      </c>
      <c r="O246" t="s">
        <v>107</v>
      </c>
      <c r="P246" t="s">
        <v>107</v>
      </c>
      <c r="Q246" t="s">
        <v>107</v>
      </c>
      <c r="R246" t="s">
        <v>107</v>
      </c>
      <c r="S246" t="s">
        <v>107</v>
      </c>
      <c r="T246" t="s">
        <v>107</v>
      </c>
      <c r="U246" t="s">
        <v>107</v>
      </c>
      <c r="V246" t="s">
        <v>107</v>
      </c>
      <c r="W246" t="s">
        <v>107</v>
      </c>
      <c r="X246" t="s">
        <v>107</v>
      </c>
      <c r="Y246" t="s">
        <v>107</v>
      </c>
    </row>
    <row r="247" spans="4:25" x14ac:dyDescent="0.25">
      <c r="D247" t="s">
        <v>107</v>
      </c>
      <c r="E247" t="s">
        <v>107</v>
      </c>
      <c r="F247" t="s">
        <v>107</v>
      </c>
      <c r="G247" t="s">
        <v>107</v>
      </c>
      <c r="H247" t="s">
        <v>107</v>
      </c>
      <c r="I247" t="s">
        <v>107</v>
      </c>
      <c r="J247" t="s">
        <v>107</v>
      </c>
      <c r="K247" t="s">
        <v>107</v>
      </c>
      <c r="L247" t="s">
        <v>107</v>
      </c>
      <c r="M247" t="s">
        <v>107</v>
      </c>
      <c r="N247" t="s">
        <v>107</v>
      </c>
      <c r="O247" t="s">
        <v>107</v>
      </c>
      <c r="P247" t="s">
        <v>107</v>
      </c>
      <c r="Q247" t="s">
        <v>107</v>
      </c>
      <c r="R247" t="s">
        <v>107</v>
      </c>
      <c r="S247" t="s">
        <v>107</v>
      </c>
      <c r="T247" t="s">
        <v>107</v>
      </c>
      <c r="U247" t="s">
        <v>107</v>
      </c>
      <c r="V247" t="s">
        <v>107</v>
      </c>
      <c r="W247" t="s">
        <v>107</v>
      </c>
      <c r="X247" t="s">
        <v>107</v>
      </c>
      <c r="Y247" t="s">
        <v>107</v>
      </c>
    </row>
    <row r="248" spans="4:25" x14ac:dyDescent="0.25">
      <c r="D248" t="s">
        <v>107</v>
      </c>
      <c r="E248" t="s">
        <v>107</v>
      </c>
      <c r="F248" t="s">
        <v>107</v>
      </c>
      <c r="G248" t="s">
        <v>107</v>
      </c>
      <c r="H248" t="s">
        <v>107</v>
      </c>
      <c r="I248" t="s">
        <v>107</v>
      </c>
      <c r="J248" t="s">
        <v>107</v>
      </c>
      <c r="K248" t="s">
        <v>107</v>
      </c>
      <c r="L248" t="s">
        <v>107</v>
      </c>
      <c r="M248" t="s">
        <v>107</v>
      </c>
      <c r="N248" t="s">
        <v>107</v>
      </c>
      <c r="O248" t="s">
        <v>107</v>
      </c>
      <c r="P248" t="s">
        <v>107</v>
      </c>
      <c r="Q248" t="s">
        <v>107</v>
      </c>
      <c r="R248" t="s">
        <v>107</v>
      </c>
      <c r="S248" t="s">
        <v>107</v>
      </c>
      <c r="T248" t="s">
        <v>107</v>
      </c>
      <c r="U248" t="s">
        <v>107</v>
      </c>
      <c r="V248" t="s">
        <v>107</v>
      </c>
      <c r="W248" t="s">
        <v>107</v>
      </c>
      <c r="X248" t="s">
        <v>107</v>
      </c>
      <c r="Y248" t="s">
        <v>107</v>
      </c>
    </row>
    <row r="249" spans="4:25" x14ac:dyDescent="0.25">
      <c r="D249" t="s">
        <v>107</v>
      </c>
      <c r="E249" t="s">
        <v>107</v>
      </c>
      <c r="F249" t="s">
        <v>107</v>
      </c>
      <c r="G249" t="s">
        <v>107</v>
      </c>
      <c r="H249" t="s">
        <v>107</v>
      </c>
      <c r="I249" t="s">
        <v>107</v>
      </c>
      <c r="J249" t="s">
        <v>107</v>
      </c>
      <c r="K249" t="s">
        <v>107</v>
      </c>
      <c r="L249" t="s">
        <v>107</v>
      </c>
      <c r="M249" t="s">
        <v>107</v>
      </c>
      <c r="N249" t="s">
        <v>107</v>
      </c>
      <c r="O249" t="s">
        <v>107</v>
      </c>
      <c r="P249" t="s">
        <v>107</v>
      </c>
      <c r="Q249" t="s">
        <v>107</v>
      </c>
      <c r="R249" t="s">
        <v>107</v>
      </c>
      <c r="S249" t="s">
        <v>107</v>
      </c>
      <c r="T249" t="s">
        <v>107</v>
      </c>
      <c r="U249" t="s">
        <v>107</v>
      </c>
      <c r="V249" t="s">
        <v>107</v>
      </c>
      <c r="W249" t="s">
        <v>107</v>
      </c>
      <c r="X249" t="s">
        <v>107</v>
      </c>
      <c r="Y249" t="s">
        <v>107</v>
      </c>
    </row>
    <row r="250" spans="4:25" x14ac:dyDescent="0.25">
      <c r="D250" t="s">
        <v>107</v>
      </c>
      <c r="E250" t="s">
        <v>107</v>
      </c>
      <c r="F250" t="s">
        <v>107</v>
      </c>
      <c r="G250" t="s">
        <v>107</v>
      </c>
      <c r="H250" t="s">
        <v>107</v>
      </c>
      <c r="I250" t="s">
        <v>107</v>
      </c>
      <c r="J250" t="s">
        <v>107</v>
      </c>
      <c r="K250" t="s">
        <v>107</v>
      </c>
      <c r="L250" t="s">
        <v>107</v>
      </c>
      <c r="M250" t="s">
        <v>107</v>
      </c>
      <c r="N250" t="s">
        <v>107</v>
      </c>
      <c r="O250" t="s">
        <v>107</v>
      </c>
      <c r="P250" t="s">
        <v>107</v>
      </c>
      <c r="Q250" t="s">
        <v>107</v>
      </c>
      <c r="R250" t="s">
        <v>107</v>
      </c>
      <c r="S250" t="s">
        <v>107</v>
      </c>
      <c r="T250" t="s">
        <v>107</v>
      </c>
      <c r="U250" t="s">
        <v>107</v>
      </c>
      <c r="V250" t="s">
        <v>107</v>
      </c>
      <c r="W250" t="s">
        <v>107</v>
      </c>
      <c r="X250" t="s">
        <v>107</v>
      </c>
      <c r="Y250" t="s">
        <v>107</v>
      </c>
    </row>
    <row r="251" spans="4:25" x14ac:dyDescent="0.25">
      <c r="D251" t="s">
        <v>107</v>
      </c>
      <c r="E251" t="s">
        <v>107</v>
      </c>
      <c r="F251" t="s">
        <v>107</v>
      </c>
      <c r="G251" t="s">
        <v>107</v>
      </c>
      <c r="H251" t="s">
        <v>107</v>
      </c>
      <c r="I251" t="s">
        <v>107</v>
      </c>
      <c r="J251" t="s">
        <v>107</v>
      </c>
      <c r="K251" t="s">
        <v>107</v>
      </c>
      <c r="L251" t="s">
        <v>107</v>
      </c>
      <c r="M251" t="s">
        <v>107</v>
      </c>
      <c r="N251" t="s">
        <v>107</v>
      </c>
      <c r="O251" t="s">
        <v>107</v>
      </c>
      <c r="P251" t="s">
        <v>107</v>
      </c>
      <c r="Q251" t="s">
        <v>107</v>
      </c>
      <c r="R251" t="s">
        <v>107</v>
      </c>
      <c r="S251" t="s">
        <v>107</v>
      </c>
      <c r="T251" t="s">
        <v>107</v>
      </c>
      <c r="U251" t="s">
        <v>107</v>
      </c>
      <c r="V251" t="s">
        <v>107</v>
      </c>
      <c r="W251" t="s">
        <v>107</v>
      </c>
      <c r="X251" t="s">
        <v>107</v>
      </c>
      <c r="Y251" t="s">
        <v>107</v>
      </c>
    </row>
    <row r="252" spans="4:25" x14ac:dyDescent="0.25">
      <c r="D252" t="s">
        <v>107</v>
      </c>
      <c r="E252" t="s">
        <v>107</v>
      </c>
      <c r="F252" t="s">
        <v>107</v>
      </c>
      <c r="G252" t="s">
        <v>107</v>
      </c>
      <c r="H252" t="s">
        <v>107</v>
      </c>
      <c r="I252" t="s">
        <v>107</v>
      </c>
      <c r="J252" t="s">
        <v>107</v>
      </c>
      <c r="K252" t="s">
        <v>107</v>
      </c>
      <c r="L252" t="s">
        <v>107</v>
      </c>
      <c r="M252" t="s">
        <v>107</v>
      </c>
      <c r="N252" t="s">
        <v>107</v>
      </c>
      <c r="O252" t="s">
        <v>107</v>
      </c>
      <c r="P252" t="s">
        <v>107</v>
      </c>
      <c r="Q252" t="s">
        <v>107</v>
      </c>
      <c r="R252" t="s">
        <v>107</v>
      </c>
      <c r="S252" t="s">
        <v>107</v>
      </c>
      <c r="T252" t="s">
        <v>107</v>
      </c>
      <c r="U252" t="s">
        <v>107</v>
      </c>
      <c r="V252" t="s">
        <v>107</v>
      </c>
      <c r="W252" t="s">
        <v>107</v>
      </c>
      <c r="X252" t="s">
        <v>107</v>
      </c>
      <c r="Y252" t="s">
        <v>107</v>
      </c>
    </row>
    <row r="253" spans="4:25" x14ac:dyDescent="0.25">
      <c r="D253" t="s">
        <v>107</v>
      </c>
      <c r="E253" t="s">
        <v>107</v>
      </c>
      <c r="F253" t="s">
        <v>107</v>
      </c>
      <c r="G253" t="s">
        <v>107</v>
      </c>
      <c r="H253" t="s">
        <v>107</v>
      </c>
      <c r="I253" t="s">
        <v>107</v>
      </c>
      <c r="J253" t="s">
        <v>107</v>
      </c>
      <c r="K253" t="s">
        <v>107</v>
      </c>
      <c r="L253" t="s">
        <v>107</v>
      </c>
      <c r="M253" t="s">
        <v>107</v>
      </c>
      <c r="N253" t="s">
        <v>107</v>
      </c>
      <c r="O253" t="s">
        <v>107</v>
      </c>
      <c r="P253" t="s">
        <v>107</v>
      </c>
      <c r="Q253" t="s">
        <v>107</v>
      </c>
      <c r="R253" t="s">
        <v>107</v>
      </c>
      <c r="S253" t="s">
        <v>107</v>
      </c>
      <c r="T253" t="s">
        <v>107</v>
      </c>
      <c r="U253" t="s">
        <v>107</v>
      </c>
      <c r="V253" t="s">
        <v>107</v>
      </c>
      <c r="W253" t="s">
        <v>107</v>
      </c>
      <c r="X253" t="s">
        <v>107</v>
      </c>
      <c r="Y253" t="s">
        <v>107</v>
      </c>
    </row>
    <row r="254" spans="4:25" x14ac:dyDescent="0.25">
      <c r="D254" t="s">
        <v>107</v>
      </c>
      <c r="E254" t="s">
        <v>107</v>
      </c>
      <c r="F254" t="s">
        <v>107</v>
      </c>
      <c r="G254" t="s">
        <v>107</v>
      </c>
      <c r="H254" t="s">
        <v>107</v>
      </c>
      <c r="I254" t="s">
        <v>107</v>
      </c>
      <c r="J254" t="s">
        <v>107</v>
      </c>
      <c r="K254" t="s">
        <v>107</v>
      </c>
      <c r="L254" t="s">
        <v>107</v>
      </c>
      <c r="M254" t="s">
        <v>107</v>
      </c>
      <c r="N254" t="s">
        <v>107</v>
      </c>
      <c r="O254" t="s">
        <v>107</v>
      </c>
      <c r="P254" t="s">
        <v>107</v>
      </c>
      <c r="Q254" t="s">
        <v>107</v>
      </c>
      <c r="R254" t="s">
        <v>107</v>
      </c>
      <c r="S254" t="s">
        <v>107</v>
      </c>
      <c r="T254" t="s">
        <v>107</v>
      </c>
      <c r="U254" t="s">
        <v>107</v>
      </c>
      <c r="V254" t="s">
        <v>107</v>
      </c>
      <c r="W254" t="s">
        <v>107</v>
      </c>
      <c r="X254" t="s">
        <v>107</v>
      </c>
      <c r="Y254" t="s">
        <v>107</v>
      </c>
    </row>
    <row r="255" spans="4:25" x14ac:dyDescent="0.25">
      <c r="D255" t="s">
        <v>107</v>
      </c>
      <c r="E255" t="s">
        <v>107</v>
      </c>
      <c r="F255" t="s">
        <v>107</v>
      </c>
      <c r="G255" t="s">
        <v>107</v>
      </c>
      <c r="H255" t="s">
        <v>107</v>
      </c>
      <c r="I255" t="s">
        <v>107</v>
      </c>
      <c r="J255" t="s">
        <v>107</v>
      </c>
      <c r="K255" t="s">
        <v>107</v>
      </c>
      <c r="L255" t="s">
        <v>107</v>
      </c>
      <c r="M255" t="s">
        <v>107</v>
      </c>
      <c r="N255" t="s">
        <v>107</v>
      </c>
      <c r="O255" t="s">
        <v>107</v>
      </c>
      <c r="P255" t="s">
        <v>107</v>
      </c>
      <c r="Q255" t="s">
        <v>107</v>
      </c>
      <c r="R255" t="s">
        <v>107</v>
      </c>
      <c r="S255" t="s">
        <v>107</v>
      </c>
      <c r="T255" t="s">
        <v>107</v>
      </c>
      <c r="U255" t="s">
        <v>107</v>
      </c>
      <c r="V255" t="s">
        <v>107</v>
      </c>
      <c r="W255" t="s">
        <v>107</v>
      </c>
      <c r="X255" t="s">
        <v>107</v>
      </c>
      <c r="Y255" t="s">
        <v>107</v>
      </c>
    </row>
    <row r="256" spans="4:25" x14ac:dyDescent="0.25">
      <c r="D256" t="s">
        <v>107</v>
      </c>
      <c r="E256" t="s">
        <v>107</v>
      </c>
      <c r="F256" t="s">
        <v>107</v>
      </c>
      <c r="G256" t="s">
        <v>107</v>
      </c>
      <c r="H256" t="s">
        <v>107</v>
      </c>
      <c r="I256" t="s">
        <v>107</v>
      </c>
      <c r="J256" t="s">
        <v>107</v>
      </c>
      <c r="K256" t="s">
        <v>107</v>
      </c>
      <c r="L256" t="s">
        <v>107</v>
      </c>
      <c r="M256" t="s">
        <v>107</v>
      </c>
      <c r="N256" t="s">
        <v>107</v>
      </c>
      <c r="O256" t="s">
        <v>107</v>
      </c>
      <c r="P256" t="s">
        <v>107</v>
      </c>
      <c r="Q256" t="s">
        <v>107</v>
      </c>
      <c r="R256" t="s">
        <v>107</v>
      </c>
      <c r="S256" t="s">
        <v>107</v>
      </c>
      <c r="T256" t="s">
        <v>107</v>
      </c>
      <c r="U256" t="s">
        <v>107</v>
      </c>
      <c r="V256" t="s">
        <v>107</v>
      </c>
      <c r="W256" t="s">
        <v>107</v>
      </c>
      <c r="X256" t="s">
        <v>107</v>
      </c>
      <c r="Y256" t="s">
        <v>107</v>
      </c>
    </row>
    <row r="257" spans="4:25" x14ac:dyDescent="0.25">
      <c r="D257" t="s">
        <v>107</v>
      </c>
      <c r="E257" t="s">
        <v>107</v>
      </c>
      <c r="F257" t="s">
        <v>107</v>
      </c>
      <c r="G257" t="s">
        <v>107</v>
      </c>
      <c r="H257" t="s">
        <v>107</v>
      </c>
      <c r="I257" t="s">
        <v>107</v>
      </c>
      <c r="J257" t="s">
        <v>107</v>
      </c>
      <c r="K257" t="s">
        <v>107</v>
      </c>
      <c r="L257" t="s">
        <v>107</v>
      </c>
      <c r="M257" t="s">
        <v>107</v>
      </c>
      <c r="N257" t="s">
        <v>107</v>
      </c>
      <c r="O257" t="s">
        <v>107</v>
      </c>
      <c r="P257" t="s">
        <v>107</v>
      </c>
      <c r="Q257" t="s">
        <v>107</v>
      </c>
      <c r="R257" t="s">
        <v>107</v>
      </c>
      <c r="S257" t="s">
        <v>107</v>
      </c>
      <c r="T257" t="s">
        <v>107</v>
      </c>
      <c r="U257" t="s">
        <v>107</v>
      </c>
      <c r="V257" t="s">
        <v>107</v>
      </c>
      <c r="W257" t="s">
        <v>107</v>
      </c>
      <c r="X257" t="s">
        <v>107</v>
      </c>
      <c r="Y257" t="s">
        <v>107</v>
      </c>
    </row>
    <row r="258" spans="4:25" x14ac:dyDescent="0.25">
      <c r="D258" t="s">
        <v>107</v>
      </c>
      <c r="E258" t="s">
        <v>107</v>
      </c>
      <c r="F258" t="s">
        <v>107</v>
      </c>
      <c r="G258" t="s">
        <v>107</v>
      </c>
      <c r="H258" t="s">
        <v>107</v>
      </c>
      <c r="I258" t="s">
        <v>107</v>
      </c>
      <c r="J258" t="s">
        <v>107</v>
      </c>
      <c r="K258" t="s">
        <v>107</v>
      </c>
      <c r="L258" t="s">
        <v>107</v>
      </c>
      <c r="M258" t="s">
        <v>107</v>
      </c>
      <c r="N258" t="s">
        <v>107</v>
      </c>
      <c r="O258" t="s">
        <v>107</v>
      </c>
      <c r="P258" t="s">
        <v>107</v>
      </c>
      <c r="Q258" t="s">
        <v>107</v>
      </c>
      <c r="R258" t="s">
        <v>107</v>
      </c>
      <c r="S258" t="s">
        <v>107</v>
      </c>
      <c r="T258" t="s">
        <v>107</v>
      </c>
      <c r="U258" t="s">
        <v>107</v>
      </c>
      <c r="V258" t="s">
        <v>107</v>
      </c>
      <c r="W258" t="s">
        <v>107</v>
      </c>
      <c r="X258" t="s">
        <v>107</v>
      </c>
      <c r="Y258" t="s">
        <v>107</v>
      </c>
    </row>
    <row r="259" spans="4:25" x14ac:dyDescent="0.25">
      <c r="D259" t="s">
        <v>107</v>
      </c>
      <c r="E259" t="s">
        <v>107</v>
      </c>
      <c r="F259" t="s">
        <v>107</v>
      </c>
      <c r="G259" t="s">
        <v>107</v>
      </c>
      <c r="H259" t="s">
        <v>107</v>
      </c>
      <c r="I259" t="s">
        <v>107</v>
      </c>
      <c r="J259" t="s">
        <v>107</v>
      </c>
      <c r="K259" t="s">
        <v>107</v>
      </c>
      <c r="L259" t="s">
        <v>107</v>
      </c>
      <c r="M259" t="s">
        <v>107</v>
      </c>
      <c r="N259" t="s">
        <v>107</v>
      </c>
      <c r="O259" t="s">
        <v>107</v>
      </c>
      <c r="P259" t="s">
        <v>107</v>
      </c>
      <c r="Q259" t="s">
        <v>107</v>
      </c>
      <c r="R259" t="s">
        <v>107</v>
      </c>
      <c r="S259" t="s">
        <v>107</v>
      </c>
      <c r="T259" t="s">
        <v>107</v>
      </c>
      <c r="U259" t="s">
        <v>107</v>
      </c>
      <c r="V259" t="s">
        <v>107</v>
      </c>
      <c r="W259" t="s">
        <v>107</v>
      </c>
      <c r="X259" t="s">
        <v>107</v>
      </c>
      <c r="Y259" t="s">
        <v>107</v>
      </c>
    </row>
    <row r="260" spans="4:25" x14ac:dyDescent="0.25">
      <c r="D260" t="s">
        <v>107</v>
      </c>
      <c r="E260" t="s">
        <v>107</v>
      </c>
      <c r="F260" t="s">
        <v>107</v>
      </c>
      <c r="G260" t="s">
        <v>107</v>
      </c>
      <c r="H260" t="s">
        <v>107</v>
      </c>
      <c r="I260" t="s">
        <v>107</v>
      </c>
      <c r="J260" t="s">
        <v>107</v>
      </c>
      <c r="K260" t="s">
        <v>107</v>
      </c>
      <c r="L260" t="s">
        <v>107</v>
      </c>
      <c r="M260" t="s">
        <v>107</v>
      </c>
      <c r="N260" t="s">
        <v>107</v>
      </c>
      <c r="O260" t="s">
        <v>107</v>
      </c>
      <c r="P260" t="s">
        <v>107</v>
      </c>
      <c r="Q260" t="s">
        <v>107</v>
      </c>
      <c r="R260" t="s">
        <v>107</v>
      </c>
      <c r="S260" t="s">
        <v>107</v>
      </c>
      <c r="T260" t="s">
        <v>107</v>
      </c>
      <c r="U260" t="s">
        <v>107</v>
      </c>
      <c r="V260" t="s">
        <v>107</v>
      </c>
      <c r="W260" t="s">
        <v>107</v>
      </c>
      <c r="X260" t="s">
        <v>107</v>
      </c>
      <c r="Y260" t="s">
        <v>107</v>
      </c>
    </row>
    <row r="261" spans="4:25" x14ac:dyDescent="0.25">
      <c r="D261" t="s">
        <v>107</v>
      </c>
      <c r="E261" t="s">
        <v>107</v>
      </c>
      <c r="F261" t="s">
        <v>107</v>
      </c>
      <c r="G261" t="s">
        <v>107</v>
      </c>
      <c r="H261" t="s">
        <v>107</v>
      </c>
      <c r="I261" t="s">
        <v>107</v>
      </c>
      <c r="J261" t="s">
        <v>107</v>
      </c>
      <c r="K261" t="s">
        <v>107</v>
      </c>
      <c r="L261" t="s">
        <v>107</v>
      </c>
      <c r="M261" t="s">
        <v>107</v>
      </c>
      <c r="N261" t="s">
        <v>107</v>
      </c>
      <c r="O261" t="s">
        <v>107</v>
      </c>
      <c r="P261" t="s">
        <v>107</v>
      </c>
      <c r="Q261" t="s">
        <v>107</v>
      </c>
      <c r="R261" t="s">
        <v>107</v>
      </c>
      <c r="S261" t="s">
        <v>107</v>
      </c>
      <c r="T261" t="s">
        <v>107</v>
      </c>
      <c r="U261" t="s">
        <v>107</v>
      </c>
      <c r="V261" t="s">
        <v>107</v>
      </c>
      <c r="W261" t="s">
        <v>107</v>
      </c>
      <c r="X261" t="s">
        <v>107</v>
      </c>
      <c r="Y261" t="s">
        <v>107</v>
      </c>
    </row>
    <row r="262" spans="4:25" x14ac:dyDescent="0.25">
      <c r="D262" t="s">
        <v>107</v>
      </c>
      <c r="E262" t="s">
        <v>107</v>
      </c>
      <c r="F262" t="s">
        <v>107</v>
      </c>
      <c r="G262" t="s">
        <v>107</v>
      </c>
      <c r="H262" t="s">
        <v>107</v>
      </c>
      <c r="I262" t="s">
        <v>107</v>
      </c>
      <c r="J262" t="s">
        <v>107</v>
      </c>
      <c r="K262" t="s">
        <v>107</v>
      </c>
      <c r="L262" t="s">
        <v>107</v>
      </c>
      <c r="M262" t="s">
        <v>107</v>
      </c>
      <c r="N262" t="s">
        <v>107</v>
      </c>
      <c r="O262" t="s">
        <v>107</v>
      </c>
      <c r="P262" t="s">
        <v>107</v>
      </c>
      <c r="Q262" t="s">
        <v>107</v>
      </c>
      <c r="R262" t="s">
        <v>107</v>
      </c>
      <c r="S262" t="s">
        <v>107</v>
      </c>
      <c r="T262" t="s">
        <v>107</v>
      </c>
      <c r="U262" t="s">
        <v>107</v>
      </c>
      <c r="V262" t="s">
        <v>107</v>
      </c>
      <c r="W262" t="s">
        <v>107</v>
      </c>
      <c r="X262" t="s">
        <v>107</v>
      </c>
      <c r="Y262" t="s">
        <v>107</v>
      </c>
    </row>
    <row r="263" spans="4:25" x14ac:dyDescent="0.25">
      <c r="D263" t="s">
        <v>107</v>
      </c>
      <c r="E263" t="s">
        <v>107</v>
      </c>
      <c r="F263" t="s">
        <v>107</v>
      </c>
      <c r="G263" t="s">
        <v>107</v>
      </c>
      <c r="H263" t="s">
        <v>107</v>
      </c>
      <c r="I263" t="s">
        <v>107</v>
      </c>
      <c r="J263" t="s">
        <v>107</v>
      </c>
      <c r="K263" t="s">
        <v>107</v>
      </c>
      <c r="L263" t="s">
        <v>107</v>
      </c>
      <c r="M263" t="s">
        <v>107</v>
      </c>
      <c r="N263" t="s">
        <v>107</v>
      </c>
      <c r="O263" t="s">
        <v>107</v>
      </c>
      <c r="P263" t="s">
        <v>107</v>
      </c>
      <c r="Q263" t="s">
        <v>107</v>
      </c>
      <c r="R263" t="s">
        <v>107</v>
      </c>
      <c r="S263" t="s">
        <v>107</v>
      </c>
      <c r="T263" t="s">
        <v>107</v>
      </c>
      <c r="U263" t="s">
        <v>107</v>
      </c>
      <c r="V263" t="s">
        <v>107</v>
      </c>
      <c r="W263" t="s">
        <v>107</v>
      </c>
      <c r="X263" t="s">
        <v>107</v>
      </c>
      <c r="Y263" t="s">
        <v>107</v>
      </c>
    </row>
    <row r="264" spans="4:25" x14ac:dyDescent="0.25">
      <c r="D264" t="s">
        <v>107</v>
      </c>
      <c r="E264" t="s">
        <v>107</v>
      </c>
      <c r="F264" t="s">
        <v>107</v>
      </c>
      <c r="G264" t="s">
        <v>107</v>
      </c>
      <c r="H264" t="s">
        <v>107</v>
      </c>
      <c r="I264" t="s">
        <v>107</v>
      </c>
      <c r="J264" t="s">
        <v>107</v>
      </c>
      <c r="K264" t="s">
        <v>107</v>
      </c>
      <c r="L264" t="s">
        <v>107</v>
      </c>
      <c r="M264" t="s">
        <v>107</v>
      </c>
      <c r="N264" t="s">
        <v>107</v>
      </c>
      <c r="O264" t="s">
        <v>107</v>
      </c>
      <c r="P264" t="s">
        <v>107</v>
      </c>
      <c r="Q264" t="s">
        <v>107</v>
      </c>
      <c r="R264" t="s">
        <v>107</v>
      </c>
      <c r="S264" t="s">
        <v>107</v>
      </c>
      <c r="T264" t="s">
        <v>107</v>
      </c>
      <c r="U264" t="s">
        <v>107</v>
      </c>
      <c r="V264" t="s">
        <v>107</v>
      </c>
      <c r="W264" t="s">
        <v>107</v>
      </c>
      <c r="X264" t="s">
        <v>107</v>
      </c>
      <c r="Y264" t="s">
        <v>107</v>
      </c>
    </row>
    <row r="265" spans="4:25" x14ac:dyDescent="0.25">
      <c r="D265" t="s">
        <v>107</v>
      </c>
      <c r="E265" t="s">
        <v>107</v>
      </c>
      <c r="F265" t="s">
        <v>107</v>
      </c>
      <c r="G265" t="s">
        <v>107</v>
      </c>
      <c r="H265" t="s">
        <v>107</v>
      </c>
      <c r="I265" t="s">
        <v>107</v>
      </c>
      <c r="J265" t="s">
        <v>107</v>
      </c>
      <c r="K265" t="s">
        <v>107</v>
      </c>
      <c r="L265" t="s">
        <v>107</v>
      </c>
      <c r="M265" t="s">
        <v>107</v>
      </c>
      <c r="N265" t="s">
        <v>107</v>
      </c>
      <c r="O265" t="s">
        <v>107</v>
      </c>
      <c r="P265" t="s">
        <v>107</v>
      </c>
      <c r="Q265" t="s">
        <v>107</v>
      </c>
      <c r="R265" t="s">
        <v>107</v>
      </c>
      <c r="S265" t="s">
        <v>107</v>
      </c>
      <c r="T265" t="s">
        <v>107</v>
      </c>
      <c r="U265" t="s">
        <v>107</v>
      </c>
      <c r="V265" t="s">
        <v>107</v>
      </c>
      <c r="W265" t="s">
        <v>107</v>
      </c>
      <c r="X265" t="s">
        <v>107</v>
      </c>
      <c r="Y265" t="s">
        <v>107</v>
      </c>
    </row>
    <row r="266" spans="4:25" x14ac:dyDescent="0.25">
      <c r="D266" t="s">
        <v>107</v>
      </c>
      <c r="E266" t="s">
        <v>107</v>
      </c>
      <c r="F266" t="s">
        <v>107</v>
      </c>
      <c r="G266" t="s">
        <v>107</v>
      </c>
      <c r="H266" t="s">
        <v>107</v>
      </c>
      <c r="I266" t="s">
        <v>107</v>
      </c>
      <c r="J266" t="s">
        <v>107</v>
      </c>
      <c r="K266" t="s">
        <v>107</v>
      </c>
      <c r="L266" t="s">
        <v>107</v>
      </c>
      <c r="M266" t="s">
        <v>107</v>
      </c>
      <c r="N266" t="s">
        <v>107</v>
      </c>
      <c r="O266" t="s">
        <v>107</v>
      </c>
      <c r="P266" t="s">
        <v>107</v>
      </c>
      <c r="Q266" t="s">
        <v>107</v>
      </c>
      <c r="R266" t="s">
        <v>107</v>
      </c>
      <c r="S266" t="s">
        <v>107</v>
      </c>
      <c r="T266" t="s">
        <v>107</v>
      </c>
      <c r="U266" t="s">
        <v>107</v>
      </c>
      <c r="V266" t="s">
        <v>107</v>
      </c>
      <c r="W266" t="s">
        <v>107</v>
      </c>
      <c r="X266" t="s">
        <v>107</v>
      </c>
      <c r="Y266" t="s">
        <v>107</v>
      </c>
    </row>
    <row r="267" spans="4:25" x14ac:dyDescent="0.25">
      <c r="D267" t="s">
        <v>107</v>
      </c>
      <c r="E267" t="s">
        <v>107</v>
      </c>
      <c r="F267" t="s">
        <v>107</v>
      </c>
      <c r="G267" t="s">
        <v>107</v>
      </c>
      <c r="H267" t="s">
        <v>107</v>
      </c>
      <c r="I267" t="s">
        <v>107</v>
      </c>
      <c r="J267" t="s">
        <v>107</v>
      </c>
      <c r="K267" t="s">
        <v>107</v>
      </c>
      <c r="L267" t="s">
        <v>107</v>
      </c>
      <c r="M267" t="s">
        <v>107</v>
      </c>
      <c r="N267" t="s">
        <v>107</v>
      </c>
      <c r="O267" t="s">
        <v>107</v>
      </c>
      <c r="P267" t="s">
        <v>107</v>
      </c>
      <c r="Q267" t="s">
        <v>107</v>
      </c>
      <c r="R267" t="s">
        <v>107</v>
      </c>
      <c r="S267" t="s">
        <v>107</v>
      </c>
      <c r="T267" t="s">
        <v>107</v>
      </c>
      <c r="U267" t="s">
        <v>107</v>
      </c>
      <c r="V267" t="s">
        <v>107</v>
      </c>
      <c r="W267" t="s">
        <v>107</v>
      </c>
      <c r="X267" t="s">
        <v>107</v>
      </c>
      <c r="Y267" t="s">
        <v>107</v>
      </c>
    </row>
    <row r="268" spans="4:25" x14ac:dyDescent="0.25">
      <c r="D268" t="s">
        <v>107</v>
      </c>
      <c r="E268" t="s">
        <v>107</v>
      </c>
      <c r="F268" t="s">
        <v>107</v>
      </c>
      <c r="G268" t="s">
        <v>107</v>
      </c>
      <c r="H268" t="s">
        <v>107</v>
      </c>
      <c r="I268" t="s">
        <v>107</v>
      </c>
      <c r="J268" t="s">
        <v>107</v>
      </c>
      <c r="K268" t="s">
        <v>107</v>
      </c>
      <c r="L268" t="s">
        <v>107</v>
      </c>
      <c r="M268" t="s">
        <v>107</v>
      </c>
      <c r="N268" t="s">
        <v>107</v>
      </c>
      <c r="O268" t="s">
        <v>107</v>
      </c>
      <c r="P268" t="s">
        <v>107</v>
      </c>
      <c r="Q268" t="s">
        <v>107</v>
      </c>
      <c r="R268" t="s">
        <v>107</v>
      </c>
      <c r="S268" t="s">
        <v>107</v>
      </c>
      <c r="T268" t="s">
        <v>107</v>
      </c>
      <c r="U268" t="s">
        <v>107</v>
      </c>
      <c r="V268" t="s">
        <v>107</v>
      </c>
      <c r="W268" t="s">
        <v>107</v>
      </c>
      <c r="X268" t="s">
        <v>107</v>
      </c>
      <c r="Y268" t="s">
        <v>107</v>
      </c>
    </row>
    <row r="269" spans="4:25" x14ac:dyDescent="0.25">
      <c r="D269" t="s">
        <v>107</v>
      </c>
      <c r="E269" t="s">
        <v>107</v>
      </c>
      <c r="F269" t="s">
        <v>107</v>
      </c>
      <c r="G269" t="s">
        <v>107</v>
      </c>
      <c r="H269" t="s">
        <v>107</v>
      </c>
      <c r="I269" t="s">
        <v>107</v>
      </c>
      <c r="J269" t="s">
        <v>107</v>
      </c>
      <c r="K269" t="s">
        <v>107</v>
      </c>
      <c r="L269" t="s">
        <v>107</v>
      </c>
      <c r="M269" t="s">
        <v>107</v>
      </c>
      <c r="N269" t="s">
        <v>107</v>
      </c>
      <c r="O269" t="s">
        <v>107</v>
      </c>
      <c r="P269" t="s">
        <v>107</v>
      </c>
      <c r="Q269" t="s">
        <v>107</v>
      </c>
      <c r="R269" t="s">
        <v>107</v>
      </c>
      <c r="S269" t="s">
        <v>107</v>
      </c>
      <c r="T269" t="s">
        <v>107</v>
      </c>
      <c r="U269" t="s">
        <v>107</v>
      </c>
      <c r="V269" t="s">
        <v>107</v>
      </c>
      <c r="W269" t="s">
        <v>107</v>
      </c>
      <c r="X269" t="s">
        <v>107</v>
      </c>
      <c r="Y269" t="s">
        <v>107</v>
      </c>
    </row>
    <row r="270" spans="4:25" x14ac:dyDescent="0.25">
      <c r="D270" t="s">
        <v>107</v>
      </c>
      <c r="E270" t="s">
        <v>107</v>
      </c>
      <c r="F270" t="s">
        <v>107</v>
      </c>
      <c r="G270" t="s">
        <v>107</v>
      </c>
      <c r="H270" t="s">
        <v>107</v>
      </c>
      <c r="I270" t="s">
        <v>107</v>
      </c>
      <c r="J270" t="s">
        <v>107</v>
      </c>
      <c r="K270" t="s">
        <v>107</v>
      </c>
      <c r="L270" t="s">
        <v>107</v>
      </c>
      <c r="M270" t="s">
        <v>107</v>
      </c>
      <c r="N270" t="s">
        <v>107</v>
      </c>
      <c r="O270" t="s">
        <v>107</v>
      </c>
      <c r="P270" t="s">
        <v>107</v>
      </c>
      <c r="Q270" t="s">
        <v>107</v>
      </c>
      <c r="R270" t="s">
        <v>107</v>
      </c>
      <c r="S270" t="s">
        <v>107</v>
      </c>
      <c r="T270" t="s">
        <v>107</v>
      </c>
      <c r="U270" t="s">
        <v>107</v>
      </c>
      <c r="V270" t="s">
        <v>107</v>
      </c>
      <c r="W270" t="s">
        <v>107</v>
      </c>
      <c r="X270" t="s">
        <v>107</v>
      </c>
      <c r="Y270" t="s">
        <v>107</v>
      </c>
    </row>
    <row r="271" spans="4:25" x14ac:dyDescent="0.25">
      <c r="D271" t="s">
        <v>107</v>
      </c>
      <c r="E271" t="s">
        <v>107</v>
      </c>
      <c r="F271" t="s">
        <v>107</v>
      </c>
      <c r="G271" t="s">
        <v>107</v>
      </c>
      <c r="H271" t="s">
        <v>107</v>
      </c>
      <c r="I271" t="s">
        <v>107</v>
      </c>
      <c r="J271" t="s">
        <v>107</v>
      </c>
      <c r="K271" t="s">
        <v>107</v>
      </c>
      <c r="L271" t="s">
        <v>107</v>
      </c>
      <c r="M271" t="s">
        <v>107</v>
      </c>
      <c r="N271" t="s">
        <v>107</v>
      </c>
      <c r="O271" t="s">
        <v>107</v>
      </c>
      <c r="P271" t="s">
        <v>107</v>
      </c>
      <c r="Q271" t="s">
        <v>107</v>
      </c>
      <c r="R271" t="s">
        <v>107</v>
      </c>
      <c r="S271" t="s">
        <v>107</v>
      </c>
      <c r="T271" t="s">
        <v>107</v>
      </c>
      <c r="U271" t="s">
        <v>107</v>
      </c>
      <c r="V271" t="s">
        <v>107</v>
      </c>
      <c r="W271" t="s">
        <v>107</v>
      </c>
      <c r="X271" t="s">
        <v>107</v>
      </c>
      <c r="Y271" t="s">
        <v>107</v>
      </c>
    </row>
    <row r="272" spans="4:25" x14ac:dyDescent="0.25">
      <c r="D272" t="s">
        <v>107</v>
      </c>
      <c r="E272" t="s">
        <v>107</v>
      </c>
      <c r="F272" t="s">
        <v>107</v>
      </c>
      <c r="G272" t="s">
        <v>107</v>
      </c>
      <c r="H272" t="s">
        <v>107</v>
      </c>
      <c r="I272" t="s">
        <v>107</v>
      </c>
      <c r="J272" t="s">
        <v>107</v>
      </c>
      <c r="K272" t="s">
        <v>107</v>
      </c>
      <c r="L272" t="s">
        <v>107</v>
      </c>
      <c r="M272" t="s">
        <v>107</v>
      </c>
      <c r="N272" t="s">
        <v>107</v>
      </c>
      <c r="O272" t="s">
        <v>107</v>
      </c>
      <c r="P272" t="s">
        <v>107</v>
      </c>
      <c r="Q272" t="s">
        <v>107</v>
      </c>
      <c r="R272" t="s">
        <v>107</v>
      </c>
      <c r="S272" t="s">
        <v>107</v>
      </c>
      <c r="T272" t="s">
        <v>107</v>
      </c>
      <c r="U272" t="s">
        <v>107</v>
      </c>
      <c r="V272" t="s">
        <v>107</v>
      </c>
      <c r="W272" t="s">
        <v>107</v>
      </c>
      <c r="X272" t="s">
        <v>107</v>
      </c>
      <c r="Y272" t="s">
        <v>107</v>
      </c>
    </row>
    <row r="273" spans="4:25" x14ac:dyDescent="0.25">
      <c r="D273" t="s">
        <v>107</v>
      </c>
      <c r="E273" t="s">
        <v>107</v>
      </c>
      <c r="F273" t="s">
        <v>107</v>
      </c>
      <c r="G273" t="s">
        <v>107</v>
      </c>
      <c r="H273" t="s">
        <v>107</v>
      </c>
      <c r="I273" t="s">
        <v>107</v>
      </c>
      <c r="J273" t="s">
        <v>107</v>
      </c>
      <c r="K273" t="s">
        <v>107</v>
      </c>
      <c r="L273" t="s">
        <v>107</v>
      </c>
      <c r="M273" t="s">
        <v>107</v>
      </c>
      <c r="N273" t="s">
        <v>107</v>
      </c>
      <c r="O273" t="s">
        <v>107</v>
      </c>
      <c r="P273" t="s">
        <v>107</v>
      </c>
      <c r="Q273" t="s">
        <v>107</v>
      </c>
      <c r="R273" t="s">
        <v>107</v>
      </c>
      <c r="S273" t="s">
        <v>107</v>
      </c>
      <c r="T273" t="s">
        <v>107</v>
      </c>
      <c r="U273" t="s">
        <v>107</v>
      </c>
      <c r="V273" t="s">
        <v>107</v>
      </c>
      <c r="W273" t="s">
        <v>107</v>
      </c>
      <c r="X273" t="s">
        <v>107</v>
      </c>
      <c r="Y273" t="s">
        <v>107</v>
      </c>
    </row>
    <row r="274" spans="4:25" x14ac:dyDescent="0.25">
      <c r="D274" t="s">
        <v>107</v>
      </c>
      <c r="E274" t="s">
        <v>107</v>
      </c>
      <c r="F274" t="s">
        <v>107</v>
      </c>
      <c r="G274" t="s">
        <v>107</v>
      </c>
      <c r="H274" t="s">
        <v>107</v>
      </c>
      <c r="I274" t="s">
        <v>107</v>
      </c>
      <c r="J274" t="s">
        <v>107</v>
      </c>
      <c r="K274" t="s">
        <v>107</v>
      </c>
      <c r="L274" t="s">
        <v>107</v>
      </c>
      <c r="M274" t="s">
        <v>107</v>
      </c>
      <c r="N274" t="s">
        <v>107</v>
      </c>
      <c r="O274" t="s">
        <v>107</v>
      </c>
      <c r="P274" t="s">
        <v>107</v>
      </c>
      <c r="Q274" t="s">
        <v>107</v>
      </c>
      <c r="R274" t="s">
        <v>107</v>
      </c>
      <c r="S274" t="s">
        <v>107</v>
      </c>
      <c r="T274" t="s">
        <v>107</v>
      </c>
      <c r="U274" t="s">
        <v>107</v>
      </c>
      <c r="V274" t="s">
        <v>107</v>
      </c>
      <c r="W274" t="s">
        <v>107</v>
      </c>
      <c r="X274" t="s">
        <v>107</v>
      </c>
      <c r="Y274" t="s">
        <v>107</v>
      </c>
    </row>
    <row r="275" spans="4:25" x14ac:dyDescent="0.25">
      <c r="D275" t="s">
        <v>107</v>
      </c>
      <c r="E275" t="s">
        <v>107</v>
      </c>
      <c r="F275" t="s">
        <v>107</v>
      </c>
      <c r="G275" t="s">
        <v>107</v>
      </c>
      <c r="H275" t="s">
        <v>107</v>
      </c>
      <c r="I275" t="s">
        <v>107</v>
      </c>
      <c r="J275" t="s">
        <v>107</v>
      </c>
      <c r="K275" t="s">
        <v>107</v>
      </c>
      <c r="L275" t="s">
        <v>107</v>
      </c>
      <c r="M275" t="s">
        <v>107</v>
      </c>
      <c r="N275" t="s">
        <v>107</v>
      </c>
      <c r="O275" t="s">
        <v>107</v>
      </c>
      <c r="P275" t="s">
        <v>107</v>
      </c>
      <c r="Q275" t="s">
        <v>107</v>
      </c>
      <c r="R275" t="s">
        <v>107</v>
      </c>
      <c r="S275" t="s">
        <v>107</v>
      </c>
      <c r="T275" t="s">
        <v>107</v>
      </c>
      <c r="U275" t="s">
        <v>107</v>
      </c>
      <c r="V275" t="s">
        <v>107</v>
      </c>
      <c r="W275" t="s">
        <v>107</v>
      </c>
      <c r="X275" t="s">
        <v>107</v>
      </c>
      <c r="Y275" t="s">
        <v>107</v>
      </c>
    </row>
    <row r="276" spans="4:25" x14ac:dyDescent="0.25">
      <c r="D276" t="s">
        <v>107</v>
      </c>
      <c r="E276" t="s">
        <v>107</v>
      </c>
      <c r="F276" t="s">
        <v>107</v>
      </c>
      <c r="G276" t="s">
        <v>107</v>
      </c>
      <c r="H276" t="s">
        <v>107</v>
      </c>
      <c r="I276" t="s">
        <v>107</v>
      </c>
      <c r="J276" t="s">
        <v>107</v>
      </c>
      <c r="K276" t="s">
        <v>107</v>
      </c>
      <c r="L276" t="s">
        <v>107</v>
      </c>
      <c r="M276" t="s">
        <v>107</v>
      </c>
      <c r="N276" t="s">
        <v>107</v>
      </c>
      <c r="O276" t="s">
        <v>107</v>
      </c>
      <c r="P276" t="s">
        <v>107</v>
      </c>
      <c r="Q276" t="s">
        <v>107</v>
      </c>
      <c r="R276" t="s">
        <v>107</v>
      </c>
      <c r="S276" t="s">
        <v>107</v>
      </c>
      <c r="T276" t="s">
        <v>107</v>
      </c>
      <c r="U276" t="s">
        <v>107</v>
      </c>
      <c r="V276" t="s">
        <v>107</v>
      </c>
      <c r="W276" t="s">
        <v>107</v>
      </c>
      <c r="X276" t="s">
        <v>107</v>
      </c>
      <c r="Y276" t="s">
        <v>107</v>
      </c>
    </row>
    <row r="277" spans="4:25" x14ac:dyDescent="0.25">
      <c r="D277" t="s">
        <v>107</v>
      </c>
      <c r="E277" t="s">
        <v>107</v>
      </c>
      <c r="F277" t="s">
        <v>107</v>
      </c>
      <c r="G277" t="s">
        <v>107</v>
      </c>
      <c r="H277" t="s">
        <v>107</v>
      </c>
      <c r="I277" t="s">
        <v>107</v>
      </c>
      <c r="J277" t="s">
        <v>107</v>
      </c>
      <c r="K277" t="s">
        <v>107</v>
      </c>
      <c r="L277" t="s">
        <v>107</v>
      </c>
      <c r="M277" t="s">
        <v>107</v>
      </c>
      <c r="N277" t="s">
        <v>107</v>
      </c>
      <c r="O277" t="s">
        <v>107</v>
      </c>
      <c r="P277" t="s">
        <v>107</v>
      </c>
      <c r="Q277" t="s">
        <v>107</v>
      </c>
      <c r="R277" t="s">
        <v>107</v>
      </c>
      <c r="S277" t="s">
        <v>107</v>
      </c>
      <c r="T277" t="s">
        <v>107</v>
      </c>
      <c r="U277" t="s">
        <v>107</v>
      </c>
      <c r="V277" t="s">
        <v>107</v>
      </c>
      <c r="W277" t="s">
        <v>107</v>
      </c>
      <c r="X277" t="s">
        <v>107</v>
      </c>
      <c r="Y277" t="s">
        <v>107</v>
      </c>
    </row>
    <row r="278" spans="4:25" x14ac:dyDescent="0.25">
      <c r="D278" t="s">
        <v>107</v>
      </c>
      <c r="E278" t="s">
        <v>107</v>
      </c>
      <c r="F278" t="s">
        <v>107</v>
      </c>
      <c r="G278" t="s">
        <v>107</v>
      </c>
      <c r="H278" t="s">
        <v>107</v>
      </c>
      <c r="I278" t="s">
        <v>107</v>
      </c>
      <c r="J278" t="s">
        <v>107</v>
      </c>
      <c r="K278" t="s">
        <v>107</v>
      </c>
      <c r="L278" t="s">
        <v>107</v>
      </c>
      <c r="M278" t="s">
        <v>107</v>
      </c>
      <c r="N278" t="s">
        <v>107</v>
      </c>
      <c r="O278" t="s">
        <v>107</v>
      </c>
      <c r="P278" t="s">
        <v>107</v>
      </c>
      <c r="Q278" t="s">
        <v>107</v>
      </c>
      <c r="R278" t="s">
        <v>107</v>
      </c>
      <c r="S278" t="s">
        <v>107</v>
      </c>
      <c r="T278" t="s">
        <v>107</v>
      </c>
      <c r="U278" t="s">
        <v>107</v>
      </c>
      <c r="V278" t="s">
        <v>107</v>
      </c>
      <c r="W278" t="s">
        <v>107</v>
      </c>
      <c r="X278" t="s">
        <v>107</v>
      </c>
      <c r="Y278" t="s">
        <v>107</v>
      </c>
    </row>
    <row r="279" spans="4:25" x14ac:dyDescent="0.25">
      <c r="D279" t="s">
        <v>107</v>
      </c>
      <c r="E279" t="s">
        <v>107</v>
      </c>
      <c r="F279" t="s">
        <v>107</v>
      </c>
      <c r="G279" t="s">
        <v>107</v>
      </c>
      <c r="H279" t="s">
        <v>107</v>
      </c>
      <c r="I279" t="s">
        <v>107</v>
      </c>
      <c r="J279" t="s">
        <v>107</v>
      </c>
      <c r="K279" t="s">
        <v>107</v>
      </c>
      <c r="L279" t="s">
        <v>107</v>
      </c>
      <c r="M279" t="s">
        <v>107</v>
      </c>
      <c r="N279" t="s">
        <v>107</v>
      </c>
      <c r="O279" t="s">
        <v>107</v>
      </c>
      <c r="P279" t="s">
        <v>107</v>
      </c>
      <c r="Q279" t="s">
        <v>107</v>
      </c>
      <c r="R279" t="s">
        <v>107</v>
      </c>
      <c r="S279" t="s">
        <v>107</v>
      </c>
      <c r="T279" t="s">
        <v>107</v>
      </c>
      <c r="U279" t="s">
        <v>107</v>
      </c>
      <c r="V279" t="s">
        <v>107</v>
      </c>
      <c r="W279" t="s">
        <v>107</v>
      </c>
      <c r="X279" t="s">
        <v>107</v>
      </c>
      <c r="Y279" t="s">
        <v>107</v>
      </c>
    </row>
    <row r="280" spans="4:25" x14ac:dyDescent="0.25">
      <c r="D280" t="s">
        <v>107</v>
      </c>
      <c r="E280" t="s">
        <v>107</v>
      </c>
      <c r="F280" t="s">
        <v>107</v>
      </c>
      <c r="G280" t="s">
        <v>107</v>
      </c>
      <c r="H280" t="s">
        <v>107</v>
      </c>
      <c r="I280" t="s">
        <v>107</v>
      </c>
      <c r="J280" t="s">
        <v>107</v>
      </c>
      <c r="K280" t="s">
        <v>107</v>
      </c>
      <c r="L280" t="s">
        <v>107</v>
      </c>
      <c r="M280" t="s">
        <v>107</v>
      </c>
      <c r="N280" t="s">
        <v>107</v>
      </c>
      <c r="O280" t="s">
        <v>107</v>
      </c>
      <c r="P280" t="s">
        <v>107</v>
      </c>
      <c r="Q280" t="s">
        <v>107</v>
      </c>
      <c r="R280" t="s">
        <v>107</v>
      </c>
      <c r="S280" t="s">
        <v>107</v>
      </c>
      <c r="T280" t="s">
        <v>107</v>
      </c>
      <c r="U280" t="s">
        <v>107</v>
      </c>
      <c r="V280" t="s">
        <v>107</v>
      </c>
      <c r="W280" t="s">
        <v>107</v>
      </c>
      <c r="X280" t="s">
        <v>107</v>
      </c>
      <c r="Y280" t="s">
        <v>107</v>
      </c>
    </row>
    <row r="281" spans="4:25" x14ac:dyDescent="0.25">
      <c r="D281" t="s">
        <v>107</v>
      </c>
      <c r="E281" t="s">
        <v>107</v>
      </c>
      <c r="F281" t="s">
        <v>107</v>
      </c>
      <c r="G281" t="s">
        <v>107</v>
      </c>
      <c r="H281" t="s">
        <v>107</v>
      </c>
      <c r="I281" t="s">
        <v>107</v>
      </c>
      <c r="J281" t="s">
        <v>107</v>
      </c>
      <c r="K281" t="s">
        <v>107</v>
      </c>
      <c r="L281" t="s">
        <v>107</v>
      </c>
      <c r="M281" t="s">
        <v>107</v>
      </c>
      <c r="N281" t="s">
        <v>107</v>
      </c>
      <c r="O281" t="s">
        <v>107</v>
      </c>
      <c r="P281" t="s">
        <v>107</v>
      </c>
      <c r="Q281" t="s">
        <v>107</v>
      </c>
      <c r="R281" t="s">
        <v>107</v>
      </c>
      <c r="S281" t="s">
        <v>107</v>
      </c>
      <c r="T281" t="s">
        <v>107</v>
      </c>
      <c r="U281" t="s">
        <v>107</v>
      </c>
      <c r="V281" t="s">
        <v>107</v>
      </c>
      <c r="W281" t="s">
        <v>107</v>
      </c>
      <c r="X281" t="s">
        <v>107</v>
      </c>
      <c r="Y281" t="s">
        <v>107</v>
      </c>
    </row>
    <row r="282" spans="4:25" x14ac:dyDescent="0.25">
      <c r="D282" t="s">
        <v>107</v>
      </c>
      <c r="E282" t="s">
        <v>107</v>
      </c>
      <c r="F282" t="s">
        <v>107</v>
      </c>
      <c r="G282" t="s">
        <v>107</v>
      </c>
      <c r="H282" t="s">
        <v>107</v>
      </c>
      <c r="I282" t="s">
        <v>107</v>
      </c>
      <c r="J282" t="s">
        <v>107</v>
      </c>
      <c r="K282" t="s">
        <v>107</v>
      </c>
      <c r="L282" t="s">
        <v>107</v>
      </c>
      <c r="M282" t="s">
        <v>107</v>
      </c>
      <c r="N282" t="s">
        <v>107</v>
      </c>
      <c r="O282" t="s">
        <v>107</v>
      </c>
      <c r="P282" t="s">
        <v>107</v>
      </c>
      <c r="Q282" t="s">
        <v>107</v>
      </c>
      <c r="R282" t="s">
        <v>107</v>
      </c>
      <c r="S282" t="s">
        <v>107</v>
      </c>
      <c r="T282" t="s">
        <v>107</v>
      </c>
      <c r="U282" t="s">
        <v>107</v>
      </c>
      <c r="V282" t="s">
        <v>107</v>
      </c>
      <c r="W282" t="s">
        <v>107</v>
      </c>
      <c r="X282" t="s">
        <v>107</v>
      </c>
      <c r="Y282" t="s">
        <v>107</v>
      </c>
    </row>
    <row r="283" spans="4:25" x14ac:dyDescent="0.25">
      <c r="D283" t="s">
        <v>107</v>
      </c>
      <c r="E283" t="s">
        <v>107</v>
      </c>
      <c r="F283" t="s">
        <v>107</v>
      </c>
      <c r="G283" t="s">
        <v>107</v>
      </c>
      <c r="H283" t="s">
        <v>107</v>
      </c>
      <c r="I283" t="s">
        <v>107</v>
      </c>
      <c r="J283" t="s">
        <v>107</v>
      </c>
      <c r="K283" t="s">
        <v>107</v>
      </c>
      <c r="L283" t="s">
        <v>107</v>
      </c>
      <c r="M283" t="s">
        <v>107</v>
      </c>
      <c r="N283" t="s">
        <v>107</v>
      </c>
      <c r="O283" t="s">
        <v>107</v>
      </c>
      <c r="P283" t="s">
        <v>107</v>
      </c>
      <c r="Q283" t="s">
        <v>107</v>
      </c>
      <c r="R283" t="s">
        <v>107</v>
      </c>
      <c r="S283" t="s">
        <v>107</v>
      </c>
      <c r="T283" t="s">
        <v>107</v>
      </c>
      <c r="U283" t="s">
        <v>107</v>
      </c>
      <c r="V283" t="s">
        <v>107</v>
      </c>
      <c r="W283" t="s">
        <v>107</v>
      </c>
      <c r="X283" t="s">
        <v>107</v>
      </c>
      <c r="Y283" t="s">
        <v>107</v>
      </c>
    </row>
    <row r="284" spans="4:25" x14ac:dyDescent="0.25">
      <c r="D284" t="s">
        <v>107</v>
      </c>
      <c r="E284" t="s">
        <v>107</v>
      </c>
      <c r="F284" t="s">
        <v>107</v>
      </c>
      <c r="G284" t="s">
        <v>107</v>
      </c>
      <c r="H284" t="s">
        <v>107</v>
      </c>
      <c r="I284" t="s">
        <v>107</v>
      </c>
      <c r="J284" t="s">
        <v>107</v>
      </c>
      <c r="K284" t="s">
        <v>107</v>
      </c>
      <c r="L284" t="s">
        <v>107</v>
      </c>
      <c r="M284" t="s">
        <v>107</v>
      </c>
      <c r="N284" t="s">
        <v>107</v>
      </c>
      <c r="O284" t="s">
        <v>107</v>
      </c>
      <c r="P284" t="s">
        <v>107</v>
      </c>
      <c r="Q284" t="s">
        <v>107</v>
      </c>
      <c r="R284" t="s">
        <v>107</v>
      </c>
      <c r="S284" t="s">
        <v>107</v>
      </c>
      <c r="T284" t="s">
        <v>107</v>
      </c>
      <c r="U284" t="s">
        <v>107</v>
      </c>
      <c r="V284" t="s">
        <v>107</v>
      </c>
      <c r="W284" t="s">
        <v>107</v>
      </c>
      <c r="X284" t="s">
        <v>107</v>
      </c>
      <c r="Y284" t="s">
        <v>107</v>
      </c>
    </row>
    <row r="285" spans="4:25" x14ac:dyDescent="0.25">
      <c r="D285" t="s">
        <v>107</v>
      </c>
      <c r="E285" t="s">
        <v>107</v>
      </c>
      <c r="F285" t="s">
        <v>107</v>
      </c>
      <c r="G285" t="s">
        <v>107</v>
      </c>
      <c r="H285" t="s">
        <v>107</v>
      </c>
      <c r="I285" t="s">
        <v>107</v>
      </c>
      <c r="J285" t="s">
        <v>107</v>
      </c>
      <c r="K285" t="s">
        <v>107</v>
      </c>
      <c r="L285" t="s">
        <v>107</v>
      </c>
      <c r="M285" t="s">
        <v>107</v>
      </c>
      <c r="N285" t="s">
        <v>107</v>
      </c>
      <c r="O285" t="s">
        <v>107</v>
      </c>
      <c r="P285" t="s">
        <v>107</v>
      </c>
      <c r="Q285" t="s">
        <v>107</v>
      </c>
      <c r="R285" t="s">
        <v>107</v>
      </c>
      <c r="S285" t="s">
        <v>107</v>
      </c>
      <c r="T285" t="s">
        <v>107</v>
      </c>
      <c r="U285" t="s">
        <v>107</v>
      </c>
      <c r="V285" t="s">
        <v>107</v>
      </c>
      <c r="W285" t="s">
        <v>107</v>
      </c>
      <c r="X285" t="s">
        <v>107</v>
      </c>
      <c r="Y285" t="s">
        <v>107</v>
      </c>
    </row>
    <row r="286" spans="4:25" x14ac:dyDescent="0.25">
      <c r="D286" t="s">
        <v>107</v>
      </c>
      <c r="E286" t="s">
        <v>107</v>
      </c>
      <c r="F286" t="s">
        <v>107</v>
      </c>
      <c r="G286" t="s">
        <v>107</v>
      </c>
      <c r="H286" t="s">
        <v>107</v>
      </c>
      <c r="I286" t="s">
        <v>107</v>
      </c>
      <c r="J286" t="s">
        <v>107</v>
      </c>
      <c r="K286" t="s">
        <v>107</v>
      </c>
      <c r="L286" t="s">
        <v>107</v>
      </c>
      <c r="M286" t="s">
        <v>107</v>
      </c>
      <c r="N286" t="s">
        <v>107</v>
      </c>
      <c r="O286" t="s">
        <v>107</v>
      </c>
      <c r="P286" t="s">
        <v>107</v>
      </c>
      <c r="Q286" t="s">
        <v>107</v>
      </c>
      <c r="R286" t="s">
        <v>107</v>
      </c>
      <c r="S286" t="s">
        <v>107</v>
      </c>
      <c r="T286" t="s">
        <v>107</v>
      </c>
      <c r="U286" t="s">
        <v>107</v>
      </c>
      <c r="V286" t="s">
        <v>107</v>
      </c>
      <c r="W286" t="s">
        <v>107</v>
      </c>
      <c r="X286" t="s">
        <v>107</v>
      </c>
      <c r="Y286" t="s">
        <v>107</v>
      </c>
    </row>
    <row r="287" spans="4:25" x14ac:dyDescent="0.25">
      <c r="D287" t="s">
        <v>107</v>
      </c>
      <c r="E287" t="s">
        <v>107</v>
      </c>
      <c r="F287" t="s">
        <v>107</v>
      </c>
      <c r="G287" t="s">
        <v>107</v>
      </c>
      <c r="H287" t="s">
        <v>107</v>
      </c>
      <c r="I287" t="s">
        <v>107</v>
      </c>
      <c r="J287" t="s">
        <v>107</v>
      </c>
      <c r="K287" t="s">
        <v>107</v>
      </c>
      <c r="L287" t="s">
        <v>107</v>
      </c>
      <c r="M287" t="s">
        <v>107</v>
      </c>
      <c r="N287" t="s">
        <v>107</v>
      </c>
      <c r="O287" t="s">
        <v>107</v>
      </c>
      <c r="P287" t="s">
        <v>107</v>
      </c>
      <c r="Q287" t="s">
        <v>107</v>
      </c>
      <c r="R287" t="s">
        <v>107</v>
      </c>
      <c r="S287" t="s">
        <v>107</v>
      </c>
      <c r="T287" t="s">
        <v>107</v>
      </c>
      <c r="U287" t="s">
        <v>107</v>
      </c>
      <c r="V287" t="s">
        <v>107</v>
      </c>
      <c r="W287" t="s">
        <v>107</v>
      </c>
      <c r="X287" t="s">
        <v>107</v>
      </c>
      <c r="Y287" t="s">
        <v>107</v>
      </c>
    </row>
    <row r="288" spans="4:25" x14ac:dyDescent="0.25">
      <c r="D288" t="s">
        <v>107</v>
      </c>
      <c r="E288" t="s">
        <v>107</v>
      </c>
      <c r="F288" t="s">
        <v>107</v>
      </c>
      <c r="G288" t="s">
        <v>107</v>
      </c>
      <c r="H288" t="s">
        <v>107</v>
      </c>
      <c r="I288" t="s">
        <v>107</v>
      </c>
      <c r="J288" t="s">
        <v>107</v>
      </c>
      <c r="K288" t="s">
        <v>107</v>
      </c>
      <c r="L288" t="s">
        <v>107</v>
      </c>
      <c r="M288" t="s">
        <v>107</v>
      </c>
      <c r="N288" t="s">
        <v>107</v>
      </c>
      <c r="O288" t="s">
        <v>107</v>
      </c>
      <c r="P288" t="s">
        <v>107</v>
      </c>
      <c r="Q288" t="s">
        <v>107</v>
      </c>
      <c r="R288" t="s">
        <v>107</v>
      </c>
      <c r="S288" t="s">
        <v>107</v>
      </c>
      <c r="T288" t="s">
        <v>107</v>
      </c>
      <c r="U288" t="s">
        <v>107</v>
      </c>
      <c r="V288" t="s">
        <v>107</v>
      </c>
      <c r="W288" t="s">
        <v>107</v>
      </c>
      <c r="X288" t="s">
        <v>107</v>
      </c>
      <c r="Y288" t="s">
        <v>107</v>
      </c>
    </row>
    <row r="289" spans="4:25" x14ac:dyDescent="0.25">
      <c r="D289" t="s">
        <v>107</v>
      </c>
      <c r="E289" t="s">
        <v>107</v>
      </c>
      <c r="F289" t="s">
        <v>107</v>
      </c>
      <c r="G289" t="s">
        <v>107</v>
      </c>
      <c r="H289" t="s">
        <v>107</v>
      </c>
      <c r="I289" t="s">
        <v>107</v>
      </c>
      <c r="J289" t="s">
        <v>107</v>
      </c>
      <c r="K289" t="s">
        <v>107</v>
      </c>
      <c r="L289" t="s">
        <v>107</v>
      </c>
      <c r="M289" t="s">
        <v>107</v>
      </c>
      <c r="N289" t="s">
        <v>107</v>
      </c>
      <c r="O289" t="s">
        <v>107</v>
      </c>
      <c r="P289" t="s">
        <v>107</v>
      </c>
      <c r="Q289" t="s">
        <v>107</v>
      </c>
      <c r="R289" t="s">
        <v>107</v>
      </c>
      <c r="S289" t="s">
        <v>107</v>
      </c>
      <c r="T289" t="s">
        <v>107</v>
      </c>
      <c r="U289" t="s">
        <v>107</v>
      </c>
      <c r="V289" t="s">
        <v>107</v>
      </c>
      <c r="W289" t="s">
        <v>107</v>
      </c>
      <c r="X289" t="s">
        <v>107</v>
      </c>
      <c r="Y289" t="s">
        <v>107</v>
      </c>
    </row>
    <row r="290" spans="4:25" x14ac:dyDescent="0.25">
      <c r="D290" t="s">
        <v>107</v>
      </c>
      <c r="E290" t="s">
        <v>107</v>
      </c>
      <c r="F290" t="s">
        <v>107</v>
      </c>
      <c r="G290" t="s">
        <v>107</v>
      </c>
      <c r="H290" t="s">
        <v>107</v>
      </c>
      <c r="I290" t="s">
        <v>107</v>
      </c>
      <c r="J290" t="s">
        <v>107</v>
      </c>
      <c r="K290" t="s">
        <v>107</v>
      </c>
      <c r="L290" t="s">
        <v>107</v>
      </c>
      <c r="M290" t="s">
        <v>107</v>
      </c>
      <c r="N290" t="s">
        <v>107</v>
      </c>
      <c r="O290" t="s">
        <v>107</v>
      </c>
      <c r="P290" t="s">
        <v>107</v>
      </c>
      <c r="Q290" t="s">
        <v>107</v>
      </c>
      <c r="R290" t="s">
        <v>107</v>
      </c>
      <c r="S290" t="s">
        <v>107</v>
      </c>
      <c r="T290" t="s">
        <v>107</v>
      </c>
      <c r="U290" t="s">
        <v>107</v>
      </c>
      <c r="V290" t="s">
        <v>107</v>
      </c>
      <c r="W290" t="s">
        <v>107</v>
      </c>
      <c r="X290" t="s">
        <v>107</v>
      </c>
      <c r="Y290" t="s">
        <v>107</v>
      </c>
    </row>
    <row r="291" spans="4:25" x14ac:dyDescent="0.25">
      <c r="D291" t="s">
        <v>107</v>
      </c>
      <c r="E291" t="s">
        <v>107</v>
      </c>
      <c r="F291" t="s">
        <v>107</v>
      </c>
      <c r="G291" t="s">
        <v>107</v>
      </c>
      <c r="H291" t="s">
        <v>107</v>
      </c>
      <c r="I291" t="s">
        <v>107</v>
      </c>
      <c r="J291" t="s">
        <v>107</v>
      </c>
      <c r="K291" t="s">
        <v>107</v>
      </c>
      <c r="L291" t="s">
        <v>107</v>
      </c>
      <c r="M291" t="s">
        <v>107</v>
      </c>
      <c r="N291" t="s">
        <v>107</v>
      </c>
      <c r="O291" t="s">
        <v>107</v>
      </c>
      <c r="P291" t="s">
        <v>107</v>
      </c>
      <c r="Q291" t="s">
        <v>107</v>
      </c>
      <c r="R291" t="s">
        <v>107</v>
      </c>
      <c r="S291" t="s">
        <v>107</v>
      </c>
      <c r="T291" t="s">
        <v>107</v>
      </c>
      <c r="U291" t="s">
        <v>107</v>
      </c>
      <c r="V291" t="s">
        <v>107</v>
      </c>
      <c r="W291" t="s">
        <v>107</v>
      </c>
      <c r="X291" t="s">
        <v>107</v>
      </c>
      <c r="Y291" t="s">
        <v>107</v>
      </c>
    </row>
    <row r="292" spans="4:25" x14ac:dyDescent="0.25">
      <c r="D292" t="s">
        <v>107</v>
      </c>
      <c r="E292" t="s">
        <v>107</v>
      </c>
      <c r="F292" t="s">
        <v>107</v>
      </c>
      <c r="G292" t="s">
        <v>107</v>
      </c>
      <c r="H292" t="s">
        <v>107</v>
      </c>
      <c r="I292" t="s">
        <v>107</v>
      </c>
      <c r="J292" t="s">
        <v>107</v>
      </c>
      <c r="K292" t="s">
        <v>107</v>
      </c>
      <c r="L292" t="s">
        <v>107</v>
      </c>
      <c r="M292" t="s">
        <v>107</v>
      </c>
      <c r="N292" t="s">
        <v>107</v>
      </c>
      <c r="O292" t="s">
        <v>107</v>
      </c>
      <c r="P292" t="s">
        <v>107</v>
      </c>
      <c r="Q292" t="s">
        <v>107</v>
      </c>
      <c r="R292" t="s">
        <v>107</v>
      </c>
      <c r="S292" t="s">
        <v>107</v>
      </c>
      <c r="T292" t="s">
        <v>107</v>
      </c>
      <c r="U292" t="s">
        <v>107</v>
      </c>
      <c r="V292" t="s">
        <v>107</v>
      </c>
      <c r="W292" t="s">
        <v>107</v>
      </c>
      <c r="X292" t="s">
        <v>107</v>
      </c>
      <c r="Y292" t="s">
        <v>107</v>
      </c>
    </row>
    <row r="293" spans="4:25" x14ac:dyDescent="0.25">
      <c r="D293" t="s">
        <v>107</v>
      </c>
      <c r="E293" t="s">
        <v>107</v>
      </c>
      <c r="F293" t="s">
        <v>107</v>
      </c>
      <c r="G293" t="s">
        <v>107</v>
      </c>
      <c r="H293" t="s">
        <v>107</v>
      </c>
      <c r="I293" t="s">
        <v>107</v>
      </c>
      <c r="J293" t="s">
        <v>107</v>
      </c>
      <c r="K293" t="s">
        <v>107</v>
      </c>
      <c r="L293" t="s">
        <v>107</v>
      </c>
      <c r="M293" t="s">
        <v>107</v>
      </c>
      <c r="N293" t="s">
        <v>107</v>
      </c>
      <c r="O293" t="s">
        <v>107</v>
      </c>
      <c r="P293" t="s">
        <v>107</v>
      </c>
      <c r="Q293" t="s">
        <v>107</v>
      </c>
      <c r="R293" t="s">
        <v>107</v>
      </c>
      <c r="S293" t="s">
        <v>107</v>
      </c>
      <c r="T293" t="s">
        <v>107</v>
      </c>
      <c r="U293" t="s">
        <v>107</v>
      </c>
      <c r="V293" t="s">
        <v>107</v>
      </c>
      <c r="W293" t="s">
        <v>107</v>
      </c>
      <c r="X293" t="s">
        <v>107</v>
      </c>
      <c r="Y293" t="s">
        <v>107</v>
      </c>
    </row>
    <row r="294" spans="4:25" x14ac:dyDescent="0.25">
      <c r="D294" t="s">
        <v>107</v>
      </c>
      <c r="E294" t="s">
        <v>107</v>
      </c>
      <c r="F294" t="s">
        <v>107</v>
      </c>
      <c r="G294" t="s">
        <v>107</v>
      </c>
      <c r="H294" t="s">
        <v>107</v>
      </c>
      <c r="I294" t="s">
        <v>107</v>
      </c>
      <c r="J294" t="s">
        <v>107</v>
      </c>
      <c r="K294" t="s">
        <v>107</v>
      </c>
      <c r="L294" t="s">
        <v>107</v>
      </c>
      <c r="M294" t="s">
        <v>107</v>
      </c>
      <c r="N294" t="s">
        <v>107</v>
      </c>
      <c r="O294" t="s">
        <v>107</v>
      </c>
      <c r="P294" t="s">
        <v>107</v>
      </c>
      <c r="Q294" t="s">
        <v>107</v>
      </c>
      <c r="R294" t="s">
        <v>107</v>
      </c>
      <c r="S294" t="s">
        <v>107</v>
      </c>
      <c r="T294" t="s">
        <v>107</v>
      </c>
      <c r="U294" t="s">
        <v>107</v>
      </c>
      <c r="V294" t="s">
        <v>107</v>
      </c>
      <c r="W294" t="s">
        <v>107</v>
      </c>
      <c r="X294" t="s">
        <v>107</v>
      </c>
      <c r="Y294" t="s">
        <v>107</v>
      </c>
    </row>
    <row r="295" spans="4:25" x14ac:dyDescent="0.25">
      <c r="D295" t="s">
        <v>107</v>
      </c>
      <c r="E295" t="s">
        <v>107</v>
      </c>
      <c r="F295" t="s">
        <v>107</v>
      </c>
      <c r="G295" t="s">
        <v>107</v>
      </c>
      <c r="H295" t="s">
        <v>107</v>
      </c>
      <c r="I295" t="s">
        <v>107</v>
      </c>
      <c r="J295" t="s">
        <v>107</v>
      </c>
      <c r="K295" t="s">
        <v>107</v>
      </c>
      <c r="L295" t="s">
        <v>107</v>
      </c>
      <c r="M295" t="s">
        <v>107</v>
      </c>
      <c r="N295" t="s">
        <v>107</v>
      </c>
      <c r="O295" t="s">
        <v>107</v>
      </c>
      <c r="P295" t="s">
        <v>107</v>
      </c>
      <c r="Q295" t="s">
        <v>107</v>
      </c>
      <c r="R295" t="s">
        <v>107</v>
      </c>
      <c r="S295" t="s">
        <v>107</v>
      </c>
      <c r="T295" t="s">
        <v>107</v>
      </c>
      <c r="U295" t="s">
        <v>107</v>
      </c>
      <c r="V295" t="s">
        <v>107</v>
      </c>
      <c r="W295" t="s">
        <v>107</v>
      </c>
      <c r="X295" t="s">
        <v>107</v>
      </c>
      <c r="Y295" t="s">
        <v>107</v>
      </c>
    </row>
    <row r="296" spans="4:25" x14ac:dyDescent="0.25">
      <c r="D296" t="s">
        <v>107</v>
      </c>
      <c r="E296" t="s">
        <v>107</v>
      </c>
      <c r="F296" t="s">
        <v>107</v>
      </c>
      <c r="G296" t="s">
        <v>107</v>
      </c>
      <c r="H296" t="s">
        <v>107</v>
      </c>
      <c r="I296" t="s">
        <v>107</v>
      </c>
      <c r="J296" t="s">
        <v>107</v>
      </c>
      <c r="K296" t="s">
        <v>107</v>
      </c>
      <c r="L296" t="s">
        <v>107</v>
      </c>
      <c r="M296" t="s">
        <v>107</v>
      </c>
      <c r="N296" t="s">
        <v>107</v>
      </c>
      <c r="O296" t="s">
        <v>107</v>
      </c>
      <c r="P296" t="s">
        <v>107</v>
      </c>
      <c r="Q296" t="s">
        <v>107</v>
      </c>
      <c r="R296" t="s">
        <v>107</v>
      </c>
      <c r="S296" t="s">
        <v>107</v>
      </c>
      <c r="T296" t="s">
        <v>107</v>
      </c>
      <c r="U296" t="s">
        <v>107</v>
      </c>
      <c r="V296" t="s">
        <v>107</v>
      </c>
      <c r="W296" t="s">
        <v>107</v>
      </c>
      <c r="X296" t="s">
        <v>107</v>
      </c>
      <c r="Y296" t="s">
        <v>107</v>
      </c>
    </row>
    <row r="297" spans="4:25" x14ac:dyDescent="0.25">
      <c r="D297" t="s">
        <v>107</v>
      </c>
      <c r="E297" t="s">
        <v>107</v>
      </c>
      <c r="F297" t="s">
        <v>107</v>
      </c>
      <c r="G297" t="s">
        <v>107</v>
      </c>
      <c r="H297" t="s">
        <v>107</v>
      </c>
      <c r="I297" t="s">
        <v>107</v>
      </c>
      <c r="J297" t="s">
        <v>107</v>
      </c>
      <c r="K297" t="s">
        <v>107</v>
      </c>
      <c r="L297" t="s">
        <v>107</v>
      </c>
      <c r="M297" t="s">
        <v>107</v>
      </c>
      <c r="N297" t="s">
        <v>107</v>
      </c>
      <c r="O297" t="s">
        <v>107</v>
      </c>
      <c r="P297" t="s">
        <v>107</v>
      </c>
      <c r="Q297" t="s">
        <v>107</v>
      </c>
      <c r="R297" t="s">
        <v>107</v>
      </c>
      <c r="S297" t="s">
        <v>107</v>
      </c>
      <c r="T297" t="s">
        <v>107</v>
      </c>
      <c r="U297" t="s">
        <v>107</v>
      </c>
      <c r="V297" t="s">
        <v>107</v>
      </c>
      <c r="W297" t="s">
        <v>107</v>
      </c>
      <c r="X297" t="s">
        <v>107</v>
      </c>
      <c r="Y297" t="s">
        <v>107</v>
      </c>
    </row>
    <row r="298" spans="4:25" x14ac:dyDescent="0.25">
      <c r="D298" t="s">
        <v>107</v>
      </c>
      <c r="E298" t="s">
        <v>107</v>
      </c>
      <c r="F298" t="s">
        <v>107</v>
      </c>
      <c r="G298" t="s">
        <v>107</v>
      </c>
      <c r="H298" t="s">
        <v>107</v>
      </c>
      <c r="I298" t="s">
        <v>107</v>
      </c>
      <c r="J298" t="s">
        <v>107</v>
      </c>
      <c r="K298" t="s">
        <v>107</v>
      </c>
      <c r="L298" t="s">
        <v>107</v>
      </c>
      <c r="M298" t="s">
        <v>107</v>
      </c>
      <c r="N298" t="s">
        <v>107</v>
      </c>
      <c r="O298" t="s">
        <v>107</v>
      </c>
      <c r="P298" t="s">
        <v>107</v>
      </c>
      <c r="Q298" t="s">
        <v>107</v>
      </c>
      <c r="R298" t="s">
        <v>107</v>
      </c>
      <c r="S298" t="s">
        <v>107</v>
      </c>
      <c r="T298" t="s">
        <v>107</v>
      </c>
      <c r="U298" t="s">
        <v>107</v>
      </c>
      <c r="V298" t="s">
        <v>107</v>
      </c>
      <c r="W298" t="s">
        <v>107</v>
      </c>
      <c r="X298" t="s">
        <v>107</v>
      </c>
      <c r="Y298" t="s">
        <v>107</v>
      </c>
    </row>
    <row r="299" spans="4:25" x14ac:dyDescent="0.25">
      <c r="D299" t="s">
        <v>107</v>
      </c>
      <c r="E299" t="s">
        <v>107</v>
      </c>
      <c r="F299" t="s">
        <v>107</v>
      </c>
      <c r="G299" t="s">
        <v>107</v>
      </c>
      <c r="H299" t="s">
        <v>107</v>
      </c>
      <c r="I299" t="s">
        <v>107</v>
      </c>
      <c r="J299" t="s">
        <v>107</v>
      </c>
      <c r="K299" t="s">
        <v>107</v>
      </c>
      <c r="L299" t="s">
        <v>107</v>
      </c>
      <c r="M299" t="s">
        <v>107</v>
      </c>
      <c r="N299" t="s">
        <v>107</v>
      </c>
      <c r="O299" t="s">
        <v>107</v>
      </c>
      <c r="P299" t="s">
        <v>107</v>
      </c>
      <c r="Q299" t="s">
        <v>107</v>
      </c>
      <c r="R299" t="s">
        <v>107</v>
      </c>
      <c r="S299" t="s">
        <v>107</v>
      </c>
      <c r="T299" t="s">
        <v>107</v>
      </c>
      <c r="U299" t="s">
        <v>107</v>
      </c>
      <c r="V299" t="s">
        <v>107</v>
      </c>
      <c r="W299" t="s">
        <v>107</v>
      </c>
      <c r="X299" t="s">
        <v>107</v>
      </c>
      <c r="Y299" t="s">
        <v>107</v>
      </c>
    </row>
    <row r="300" spans="4:25" x14ac:dyDescent="0.25">
      <c r="D300" t="s">
        <v>107</v>
      </c>
      <c r="E300" t="s">
        <v>107</v>
      </c>
      <c r="F300" t="s">
        <v>107</v>
      </c>
      <c r="G300" t="s">
        <v>107</v>
      </c>
      <c r="H300" t="s">
        <v>107</v>
      </c>
      <c r="I300" t="s">
        <v>107</v>
      </c>
      <c r="J300" t="s">
        <v>107</v>
      </c>
      <c r="K300" t="s">
        <v>107</v>
      </c>
      <c r="L300" t="s">
        <v>107</v>
      </c>
      <c r="M300" t="s">
        <v>107</v>
      </c>
      <c r="N300" t="s">
        <v>107</v>
      </c>
      <c r="O300" t="s">
        <v>107</v>
      </c>
      <c r="P300" t="s">
        <v>107</v>
      </c>
      <c r="Q300" t="s">
        <v>107</v>
      </c>
      <c r="R300" t="s">
        <v>107</v>
      </c>
      <c r="S300" t="s">
        <v>107</v>
      </c>
      <c r="T300" t="s">
        <v>107</v>
      </c>
      <c r="U300" t="s">
        <v>107</v>
      </c>
      <c r="V300" t="s">
        <v>107</v>
      </c>
      <c r="W300" t="s">
        <v>107</v>
      </c>
      <c r="X300" t="s">
        <v>107</v>
      </c>
      <c r="Y300" t="s">
        <v>107</v>
      </c>
    </row>
    <row r="301" spans="4:25" x14ac:dyDescent="0.25">
      <c r="D301" t="s">
        <v>107</v>
      </c>
      <c r="E301" t="s">
        <v>107</v>
      </c>
      <c r="F301" t="s">
        <v>107</v>
      </c>
      <c r="G301" t="s">
        <v>107</v>
      </c>
      <c r="H301" t="s">
        <v>107</v>
      </c>
      <c r="I301" t="s">
        <v>107</v>
      </c>
      <c r="J301" t="s">
        <v>107</v>
      </c>
      <c r="K301" t="s">
        <v>107</v>
      </c>
      <c r="L301" t="s">
        <v>107</v>
      </c>
      <c r="M301" t="s">
        <v>107</v>
      </c>
      <c r="N301" t="s">
        <v>107</v>
      </c>
      <c r="O301" t="s">
        <v>107</v>
      </c>
      <c r="P301" t="s">
        <v>107</v>
      </c>
      <c r="Q301" t="s">
        <v>107</v>
      </c>
      <c r="R301" t="s">
        <v>107</v>
      </c>
      <c r="S301" t="s">
        <v>107</v>
      </c>
      <c r="T301" t="s">
        <v>107</v>
      </c>
      <c r="U301" t="s">
        <v>107</v>
      </c>
      <c r="V301" t="s">
        <v>107</v>
      </c>
      <c r="W301" t="s">
        <v>107</v>
      </c>
      <c r="X301" t="s">
        <v>107</v>
      </c>
      <c r="Y301" t="s">
        <v>107</v>
      </c>
    </row>
    <row r="302" spans="4:25" x14ac:dyDescent="0.25">
      <c r="D302" t="s">
        <v>107</v>
      </c>
      <c r="E302" t="s">
        <v>107</v>
      </c>
      <c r="F302" t="s">
        <v>107</v>
      </c>
      <c r="G302" t="s">
        <v>107</v>
      </c>
      <c r="H302" t="s">
        <v>107</v>
      </c>
      <c r="I302" t="s">
        <v>107</v>
      </c>
      <c r="J302" t="s">
        <v>107</v>
      </c>
      <c r="K302" t="s">
        <v>107</v>
      </c>
      <c r="L302" t="s">
        <v>107</v>
      </c>
      <c r="M302" t="s">
        <v>107</v>
      </c>
      <c r="N302" t="s">
        <v>107</v>
      </c>
      <c r="O302" t="s">
        <v>107</v>
      </c>
      <c r="P302" t="s">
        <v>107</v>
      </c>
      <c r="Q302" t="s">
        <v>107</v>
      </c>
      <c r="R302" t="s">
        <v>107</v>
      </c>
      <c r="S302" t="s">
        <v>107</v>
      </c>
      <c r="T302" t="s">
        <v>107</v>
      </c>
      <c r="U302" t="s">
        <v>107</v>
      </c>
      <c r="V302" t="s">
        <v>107</v>
      </c>
      <c r="W302" t="s">
        <v>107</v>
      </c>
      <c r="X302" t="s">
        <v>107</v>
      </c>
      <c r="Y302" t="s">
        <v>107</v>
      </c>
    </row>
    <row r="303" spans="4:25" x14ac:dyDescent="0.25">
      <c r="D303" t="s">
        <v>107</v>
      </c>
      <c r="E303" t="s">
        <v>107</v>
      </c>
      <c r="F303" t="s">
        <v>107</v>
      </c>
      <c r="G303" t="s">
        <v>107</v>
      </c>
      <c r="H303" t="s">
        <v>107</v>
      </c>
      <c r="I303" t="s">
        <v>107</v>
      </c>
      <c r="J303" t="s">
        <v>107</v>
      </c>
      <c r="K303" t="s">
        <v>107</v>
      </c>
      <c r="L303" t="s">
        <v>107</v>
      </c>
      <c r="M303" t="s">
        <v>107</v>
      </c>
      <c r="N303" t="s">
        <v>107</v>
      </c>
      <c r="O303" t="s">
        <v>107</v>
      </c>
      <c r="P303" t="s">
        <v>107</v>
      </c>
      <c r="Q303" t="s">
        <v>107</v>
      </c>
      <c r="R303" t="s">
        <v>107</v>
      </c>
      <c r="S303" t="s">
        <v>107</v>
      </c>
      <c r="T303" t="s">
        <v>107</v>
      </c>
      <c r="U303" t="s">
        <v>107</v>
      </c>
      <c r="V303" t="s">
        <v>107</v>
      </c>
      <c r="W303" t="s">
        <v>107</v>
      </c>
      <c r="X303" t="s">
        <v>107</v>
      </c>
      <c r="Y303" t="s">
        <v>107</v>
      </c>
    </row>
    <row r="304" spans="4:25" x14ac:dyDescent="0.25">
      <c r="D304" t="s">
        <v>107</v>
      </c>
      <c r="E304" t="s">
        <v>107</v>
      </c>
      <c r="F304" t="s">
        <v>107</v>
      </c>
      <c r="G304" t="s">
        <v>107</v>
      </c>
      <c r="H304" t="s">
        <v>107</v>
      </c>
      <c r="I304" t="s">
        <v>107</v>
      </c>
      <c r="J304" t="s">
        <v>107</v>
      </c>
      <c r="K304" t="s">
        <v>107</v>
      </c>
      <c r="L304" t="s">
        <v>107</v>
      </c>
      <c r="M304" t="s">
        <v>107</v>
      </c>
      <c r="N304" t="s">
        <v>107</v>
      </c>
      <c r="O304" t="s">
        <v>107</v>
      </c>
      <c r="P304" t="s">
        <v>107</v>
      </c>
      <c r="Q304" t="s">
        <v>107</v>
      </c>
      <c r="R304" t="s">
        <v>107</v>
      </c>
      <c r="S304" t="s">
        <v>107</v>
      </c>
      <c r="T304" t="s">
        <v>107</v>
      </c>
      <c r="U304" t="s">
        <v>107</v>
      </c>
      <c r="V304" t="s">
        <v>107</v>
      </c>
      <c r="W304" t="s">
        <v>107</v>
      </c>
      <c r="X304" t="s">
        <v>107</v>
      </c>
      <c r="Y304" t="s">
        <v>107</v>
      </c>
    </row>
    <row r="305" spans="4:25" x14ac:dyDescent="0.25">
      <c r="D305" t="s">
        <v>107</v>
      </c>
      <c r="E305" t="s">
        <v>107</v>
      </c>
      <c r="F305" t="s">
        <v>107</v>
      </c>
      <c r="G305" t="s">
        <v>107</v>
      </c>
      <c r="H305" t="s">
        <v>107</v>
      </c>
      <c r="I305" t="s">
        <v>107</v>
      </c>
      <c r="J305" t="s">
        <v>107</v>
      </c>
      <c r="K305" t="s">
        <v>107</v>
      </c>
      <c r="L305" t="s">
        <v>107</v>
      </c>
      <c r="M305" t="s">
        <v>107</v>
      </c>
      <c r="N305" t="s">
        <v>107</v>
      </c>
      <c r="O305" t="s">
        <v>107</v>
      </c>
      <c r="P305" t="s">
        <v>107</v>
      </c>
      <c r="Q305" t="s">
        <v>107</v>
      </c>
      <c r="R305" t="s">
        <v>107</v>
      </c>
      <c r="S305" t="s">
        <v>107</v>
      </c>
      <c r="T305" t="s">
        <v>107</v>
      </c>
      <c r="U305" t="s">
        <v>107</v>
      </c>
      <c r="V305" t="s">
        <v>107</v>
      </c>
      <c r="W305" t="s">
        <v>107</v>
      </c>
      <c r="X305" t="s">
        <v>107</v>
      </c>
      <c r="Y305" t="s">
        <v>107</v>
      </c>
    </row>
    <row r="306" spans="4:25" x14ac:dyDescent="0.25">
      <c r="D306" t="s">
        <v>107</v>
      </c>
      <c r="E306" t="s">
        <v>107</v>
      </c>
      <c r="F306" t="s">
        <v>107</v>
      </c>
      <c r="G306" t="s">
        <v>107</v>
      </c>
      <c r="H306" t="s">
        <v>107</v>
      </c>
      <c r="I306" t="s">
        <v>107</v>
      </c>
      <c r="J306" t="s">
        <v>107</v>
      </c>
      <c r="K306" t="s">
        <v>107</v>
      </c>
      <c r="L306" t="s">
        <v>107</v>
      </c>
      <c r="M306" t="s">
        <v>107</v>
      </c>
      <c r="N306" t="s">
        <v>107</v>
      </c>
      <c r="O306" t="s">
        <v>107</v>
      </c>
      <c r="P306" t="s">
        <v>107</v>
      </c>
      <c r="Q306" t="s">
        <v>107</v>
      </c>
      <c r="R306" t="s">
        <v>107</v>
      </c>
      <c r="S306" t="s">
        <v>107</v>
      </c>
      <c r="T306" t="s">
        <v>107</v>
      </c>
      <c r="U306" t="s">
        <v>107</v>
      </c>
      <c r="V306" t="s">
        <v>107</v>
      </c>
      <c r="W306" t="s">
        <v>107</v>
      </c>
      <c r="X306" t="s">
        <v>107</v>
      </c>
      <c r="Y306" t="s">
        <v>107</v>
      </c>
    </row>
    <row r="307" spans="4:25" x14ac:dyDescent="0.25">
      <c r="D307" t="s">
        <v>107</v>
      </c>
      <c r="E307" t="s">
        <v>107</v>
      </c>
      <c r="F307" t="s">
        <v>107</v>
      </c>
      <c r="G307" t="s">
        <v>107</v>
      </c>
      <c r="H307" t="s">
        <v>107</v>
      </c>
      <c r="I307" t="s">
        <v>107</v>
      </c>
      <c r="J307" t="s">
        <v>107</v>
      </c>
      <c r="K307" t="s">
        <v>107</v>
      </c>
      <c r="L307" t="s">
        <v>107</v>
      </c>
      <c r="M307" t="s">
        <v>107</v>
      </c>
      <c r="N307" t="s">
        <v>107</v>
      </c>
      <c r="O307" t="s">
        <v>107</v>
      </c>
      <c r="P307" t="s">
        <v>107</v>
      </c>
      <c r="Q307" t="s">
        <v>107</v>
      </c>
      <c r="R307" t="s">
        <v>107</v>
      </c>
      <c r="S307" t="s">
        <v>107</v>
      </c>
      <c r="T307" t="s">
        <v>107</v>
      </c>
      <c r="U307" t="s">
        <v>107</v>
      </c>
      <c r="V307" t="s">
        <v>107</v>
      </c>
      <c r="W307" t="s">
        <v>107</v>
      </c>
      <c r="X307" t="s">
        <v>107</v>
      </c>
      <c r="Y307" t="s">
        <v>107</v>
      </c>
    </row>
    <row r="308" spans="4:25" x14ac:dyDescent="0.25">
      <c r="D308" t="s">
        <v>107</v>
      </c>
      <c r="E308" t="s">
        <v>107</v>
      </c>
      <c r="F308" t="s">
        <v>107</v>
      </c>
      <c r="G308" t="s">
        <v>107</v>
      </c>
      <c r="H308" t="s">
        <v>107</v>
      </c>
      <c r="I308" t="s">
        <v>107</v>
      </c>
      <c r="J308" t="s">
        <v>107</v>
      </c>
      <c r="K308" t="s">
        <v>107</v>
      </c>
      <c r="L308" t="s">
        <v>107</v>
      </c>
      <c r="M308" t="s">
        <v>107</v>
      </c>
      <c r="N308" t="s">
        <v>107</v>
      </c>
      <c r="O308" t="s">
        <v>107</v>
      </c>
      <c r="P308" t="s">
        <v>107</v>
      </c>
      <c r="Q308" t="s">
        <v>107</v>
      </c>
      <c r="R308" t="s">
        <v>107</v>
      </c>
      <c r="S308" t="s">
        <v>107</v>
      </c>
      <c r="T308" t="s">
        <v>107</v>
      </c>
      <c r="U308" t="s">
        <v>107</v>
      </c>
      <c r="V308" t="s">
        <v>107</v>
      </c>
      <c r="W308" t="s">
        <v>107</v>
      </c>
      <c r="X308" t="s">
        <v>107</v>
      </c>
      <c r="Y308" t="s">
        <v>107</v>
      </c>
    </row>
    <row r="309" spans="4:25" x14ac:dyDescent="0.25">
      <c r="D309" t="s">
        <v>107</v>
      </c>
      <c r="E309" t="s">
        <v>107</v>
      </c>
      <c r="F309" t="s">
        <v>107</v>
      </c>
      <c r="G309" t="s">
        <v>107</v>
      </c>
      <c r="H309" t="s">
        <v>107</v>
      </c>
      <c r="I309" t="s">
        <v>107</v>
      </c>
      <c r="J309" t="s">
        <v>107</v>
      </c>
      <c r="K309" t="s">
        <v>107</v>
      </c>
      <c r="L309" t="s">
        <v>107</v>
      </c>
      <c r="M309" t="s">
        <v>107</v>
      </c>
      <c r="N309" t="s">
        <v>107</v>
      </c>
      <c r="O309" t="s">
        <v>107</v>
      </c>
      <c r="P309" t="s">
        <v>107</v>
      </c>
      <c r="Q309" t="s">
        <v>107</v>
      </c>
      <c r="R309" t="s">
        <v>107</v>
      </c>
      <c r="S309" t="s">
        <v>107</v>
      </c>
      <c r="T309" t="s">
        <v>107</v>
      </c>
      <c r="U309" t="s">
        <v>107</v>
      </c>
      <c r="V309" t="s">
        <v>107</v>
      </c>
      <c r="W309" t="s">
        <v>107</v>
      </c>
      <c r="X309" t="s">
        <v>107</v>
      </c>
      <c r="Y309" t="s">
        <v>107</v>
      </c>
    </row>
    <row r="310" spans="4:25" x14ac:dyDescent="0.25">
      <c r="D310" t="s">
        <v>107</v>
      </c>
      <c r="E310" t="s">
        <v>107</v>
      </c>
      <c r="F310" t="s">
        <v>107</v>
      </c>
      <c r="G310" t="s">
        <v>107</v>
      </c>
      <c r="H310" t="s">
        <v>107</v>
      </c>
      <c r="I310" t="s">
        <v>107</v>
      </c>
      <c r="J310" t="s">
        <v>107</v>
      </c>
      <c r="K310" t="s">
        <v>107</v>
      </c>
      <c r="L310" t="s">
        <v>107</v>
      </c>
      <c r="M310" t="s">
        <v>107</v>
      </c>
      <c r="N310" t="s">
        <v>107</v>
      </c>
      <c r="O310" t="s">
        <v>107</v>
      </c>
      <c r="P310" t="s">
        <v>107</v>
      </c>
      <c r="Q310" t="s">
        <v>107</v>
      </c>
      <c r="R310" t="s">
        <v>107</v>
      </c>
      <c r="S310" t="s">
        <v>107</v>
      </c>
      <c r="T310" t="s">
        <v>107</v>
      </c>
      <c r="U310" t="s">
        <v>107</v>
      </c>
      <c r="V310" t="s">
        <v>107</v>
      </c>
      <c r="W310" t="s">
        <v>107</v>
      </c>
      <c r="X310" t="s">
        <v>107</v>
      </c>
      <c r="Y310" t="s">
        <v>107</v>
      </c>
    </row>
    <row r="311" spans="4:25" x14ac:dyDescent="0.25">
      <c r="D311" t="s">
        <v>107</v>
      </c>
      <c r="E311" t="s">
        <v>107</v>
      </c>
      <c r="F311" t="s">
        <v>107</v>
      </c>
      <c r="G311" t="s">
        <v>107</v>
      </c>
      <c r="H311" t="s">
        <v>107</v>
      </c>
      <c r="I311" t="s">
        <v>107</v>
      </c>
      <c r="J311" t="s">
        <v>107</v>
      </c>
      <c r="K311" t="s">
        <v>107</v>
      </c>
      <c r="L311" t="s">
        <v>107</v>
      </c>
      <c r="M311" t="s">
        <v>107</v>
      </c>
      <c r="N311" t="s">
        <v>107</v>
      </c>
      <c r="O311" t="s">
        <v>107</v>
      </c>
      <c r="P311" t="s">
        <v>107</v>
      </c>
      <c r="Q311" t="s">
        <v>107</v>
      </c>
      <c r="R311" t="s">
        <v>107</v>
      </c>
      <c r="S311" t="s">
        <v>107</v>
      </c>
      <c r="T311" t="s">
        <v>107</v>
      </c>
      <c r="U311" t="s">
        <v>107</v>
      </c>
      <c r="V311" t="s">
        <v>107</v>
      </c>
      <c r="W311" t="s">
        <v>107</v>
      </c>
      <c r="X311" t="s">
        <v>107</v>
      </c>
      <c r="Y311" t="s">
        <v>107</v>
      </c>
    </row>
    <row r="312" spans="4:25" x14ac:dyDescent="0.25">
      <c r="D312" t="s">
        <v>107</v>
      </c>
      <c r="E312" t="s">
        <v>107</v>
      </c>
      <c r="F312" t="s">
        <v>107</v>
      </c>
      <c r="G312" t="s">
        <v>107</v>
      </c>
      <c r="H312" t="s">
        <v>107</v>
      </c>
      <c r="I312" t="s">
        <v>107</v>
      </c>
      <c r="J312" t="s">
        <v>107</v>
      </c>
      <c r="K312" t="s">
        <v>107</v>
      </c>
      <c r="L312" t="s">
        <v>107</v>
      </c>
      <c r="M312" t="s">
        <v>107</v>
      </c>
      <c r="N312" t="s">
        <v>107</v>
      </c>
      <c r="O312" t="s">
        <v>107</v>
      </c>
      <c r="P312" t="s">
        <v>107</v>
      </c>
      <c r="Q312" t="s">
        <v>107</v>
      </c>
      <c r="R312" t="s">
        <v>107</v>
      </c>
      <c r="S312" t="s">
        <v>107</v>
      </c>
      <c r="T312" t="s">
        <v>107</v>
      </c>
      <c r="U312" t="s">
        <v>107</v>
      </c>
      <c r="V312" t="s">
        <v>107</v>
      </c>
      <c r="W312" t="s">
        <v>107</v>
      </c>
      <c r="X312" t="s">
        <v>107</v>
      </c>
      <c r="Y312" t="s">
        <v>107</v>
      </c>
    </row>
    <row r="313" spans="4:25" x14ac:dyDescent="0.25">
      <c r="D313" t="s">
        <v>107</v>
      </c>
      <c r="E313" t="s">
        <v>107</v>
      </c>
      <c r="F313" t="s">
        <v>107</v>
      </c>
      <c r="G313" t="s">
        <v>107</v>
      </c>
      <c r="H313" t="s">
        <v>107</v>
      </c>
      <c r="I313" t="s">
        <v>107</v>
      </c>
      <c r="J313" t="s">
        <v>107</v>
      </c>
      <c r="K313" t="s">
        <v>107</v>
      </c>
      <c r="L313" t="s">
        <v>107</v>
      </c>
      <c r="M313" t="s">
        <v>107</v>
      </c>
      <c r="N313" t="s">
        <v>107</v>
      </c>
      <c r="O313" t="s">
        <v>107</v>
      </c>
      <c r="P313" t="s">
        <v>107</v>
      </c>
      <c r="Q313" t="s">
        <v>107</v>
      </c>
      <c r="R313" t="s">
        <v>107</v>
      </c>
      <c r="S313" t="s">
        <v>107</v>
      </c>
      <c r="T313" t="s">
        <v>107</v>
      </c>
      <c r="U313" t="s">
        <v>107</v>
      </c>
      <c r="V313" t="s">
        <v>107</v>
      </c>
      <c r="W313" t="s">
        <v>107</v>
      </c>
      <c r="X313" t="s">
        <v>107</v>
      </c>
      <c r="Y313" t="s">
        <v>107</v>
      </c>
    </row>
    <row r="314" spans="4:25" x14ac:dyDescent="0.25">
      <c r="D314" t="s">
        <v>107</v>
      </c>
      <c r="E314" t="s">
        <v>107</v>
      </c>
      <c r="F314" t="s">
        <v>107</v>
      </c>
      <c r="G314" t="s">
        <v>107</v>
      </c>
      <c r="H314" t="s">
        <v>107</v>
      </c>
      <c r="I314" t="s">
        <v>107</v>
      </c>
      <c r="J314" t="s">
        <v>107</v>
      </c>
      <c r="K314" t="s">
        <v>107</v>
      </c>
      <c r="L314" t="s">
        <v>107</v>
      </c>
      <c r="M314" t="s">
        <v>107</v>
      </c>
      <c r="N314" t="s">
        <v>107</v>
      </c>
      <c r="O314" t="s">
        <v>107</v>
      </c>
      <c r="P314" t="s">
        <v>107</v>
      </c>
      <c r="Q314" t="s">
        <v>107</v>
      </c>
      <c r="R314" t="s">
        <v>107</v>
      </c>
      <c r="S314" t="s">
        <v>107</v>
      </c>
      <c r="T314" t="s">
        <v>107</v>
      </c>
      <c r="U314" t="s">
        <v>107</v>
      </c>
      <c r="V314" t="s">
        <v>107</v>
      </c>
      <c r="W314" t="s">
        <v>107</v>
      </c>
      <c r="X314" t="s">
        <v>107</v>
      </c>
      <c r="Y314" t="s">
        <v>107</v>
      </c>
    </row>
    <row r="315" spans="4:25" x14ac:dyDescent="0.25">
      <c r="D315" t="s">
        <v>107</v>
      </c>
      <c r="E315" t="s">
        <v>107</v>
      </c>
      <c r="F315" t="s">
        <v>107</v>
      </c>
      <c r="G315" t="s">
        <v>107</v>
      </c>
      <c r="H315" t="s">
        <v>107</v>
      </c>
      <c r="I315" t="s">
        <v>107</v>
      </c>
      <c r="J315" t="s">
        <v>107</v>
      </c>
      <c r="K315" t="s">
        <v>107</v>
      </c>
      <c r="L315" t="s">
        <v>107</v>
      </c>
      <c r="M315" t="s">
        <v>107</v>
      </c>
      <c r="N315" t="s">
        <v>107</v>
      </c>
      <c r="O315" t="s">
        <v>107</v>
      </c>
      <c r="P315" t="s">
        <v>107</v>
      </c>
      <c r="Q315" t="s">
        <v>107</v>
      </c>
      <c r="R315" t="s">
        <v>107</v>
      </c>
      <c r="S315" t="s">
        <v>107</v>
      </c>
      <c r="T315" t="s">
        <v>107</v>
      </c>
      <c r="U315" t="s">
        <v>107</v>
      </c>
      <c r="V315" t="s">
        <v>107</v>
      </c>
      <c r="W315" t="s">
        <v>107</v>
      </c>
      <c r="X315" t="s">
        <v>107</v>
      </c>
      <c r="Y315" t="s">
        <v>107</v>
      </c>
    </row>
    <row r="316" spans="4:25" x14ac:dyDescent="0.25">
      <c r="D316" t="s">
        <v>107</v>
      </c>
      <c r="E316" t="s">
        <v>107</v>
      </c>
      <c r="F316" t="s">
        <v>107</v>
      </c>
      <c r="G316" t="s">
        <v>107</v>
      </c>
      <c r="H316" t="s">
        <v>107</v>
      </c>
      <c r="I316" t="s">
        <v>107</v>
      </c>
      <c r="J316" t="s">
        <v>107</v>
      </c>
      <c r="K316" t="s">
        <v>107</v>
      </c>
      <c r="L316" t="s">
        <v>107</v>
      </c>
      <c r="M316" t="s">
        <v>107</v>
      </c>
      <c r="N316" t="s">
        <v>107</v>
      </c>
      <c r="O316" t="s">
        <v>107</v>
      </c>
      <c r="P316" t="s">
        <v>107</v>
      </c>
      <c r="Q316" t="s">
        <v>107</v>
      </c>
      <c r="R316" t="s">
        <v>107</v>
      </c>
      <c r="S316" t="s">
        <v>107</v>
      </c>
      <c r="T316" t="s">
        <v>107</v>
      </c>
      <c r="U316" t="s">
        <v>107</v>
      </c>
      <c r="V316" t="s">
        <v>107</v>
      </c>
      <c r="W316" t="s">
        <v>107</v>
      </c>
      <c r="X316" t="s">
        <v>107</v>
      </c>
      <c r="Y316" t="s">
        <v>107</v>
      </c>
    </row>
    <row r="317" spans="4:25" x14ac:dyDescent="0.25">
      <c r="D317" t="s">
        <v>107</v>
      </c>
      <c r="E317" t="s">
        <v>107</v>
      </c>
      <c r="F317" t="s">
        <v>107</v>
      </c>
      <c r="G317" t="s">
        <v>107</v>
      </c>
      <c r="H317" t="s">
        <v>107</v>
      </c>
      <c r="I317" t="s">
        <v>107</v>
      </c>
      <c r="J317" t="s">
        <v>107</v>
      </c>
      <c r="K317" t="s">
        <v>107</v>
      </c>
      <c r="L317" t="s">
        <v>107</v>
      </c>
      <c r="M317" t="s">
        <v>107</v>
      </c>
      <c r="N317" t="s">
        <v>107</v>
      </c>
      <c r="O317" t="s">
        <v>107</v>
      </c>
      <c r="P317" t="s">
        <v>107</v>
      </c>
      <c r="Q317" t="s">
        <v>107</v>
      </c>
      <c r="R317" t="s">
        <v>107</v>
      </c>
      <c r="S317" t="s">
        <v>107</v>
      </c>
      <c r="T317" t="s">
        <v>107</v>
      </c>
      <c r="U317" t="s">
        <v>107</v>
      </c>
      <c r="V317" t="s">
        <v>107</v>
      </c>
      <c r="W317" t="s">
        <v>107</v>
      </c>
      <c r="X317" t="s">
        <v>107</v>
      </c>
      <c r="Y317" t="s">
        <v>107</v>
      </c>
    </row>
    <row r="318" spans="4:25" x14ac:dyDescent="0.25">
      <c r="D318" t="s">
        <v>107</v>
      </c>
      <c r="E318" t="s">
        <v>107</v>
      </c>
      <c r="F318" t="s">
        <v>107</v>
      </c>
      <c r="G318" t="s">
        <v>107</v>
      </c>
      <c r="H318" t="s">
        <v>107</v>
      </c>
      <c r="I318" t="s">
        <v>107</v>
      </c>
      <c r="J318" t="s">
        <v>107</v>
      </c>
      <c r="K318" t="s">
        <v>107</v>
      </c>
      <c r="L318" t="s">
        <v>107</v>
      </c>
      <c r="M318" t="s">
        <v>107</v>
      </c>
      <c r="N318" t="s">
        <v>107</v>
      </c>
      <c r="O318" t="s">
        <v>107</v>
      </c>
      <c r="P318" t="s">
        <v>107</v>
      </c>
      <c r="Q318" t="s">
        <v>107</v>
      </c>
      <c r="R318" t="s">
        <v>107</v>
      </c>
      <c r="S318" t="s">
        <v>107</v>
      </c>
      <c r="T318" t="s">
        <v>107</v>
      </c>
      <c r="U318" t="s">
        <v>107</v>
      </c>
      <c r="V318" t="s">
        <v>107</v>
      </c>
      <c r="W318" t="s">
        <v>107</v>
      </c>
      <c r="X318" t="s">
        <v>107</v>
      </c>
      <c r="Y318" t="s">
        <v>107</v>
      </c>
    </row>
    <row r="319" spans="4:25" x14ac:dyDescent="0.25">
      <c r="D319" t="s">
        <v>107</v>
      </c>
      <c r="E319" t="s">
        <v>107</v>
      </c>
      <c r="F319" t="s">
        <v>107</v>
      </c>
      <c r="G319" t="s">
        <v>107</v>
      </c>
      <c r="H319" t="s">
        <v>107</v>
      </c>
      <c r="I319" t="s">
        <v>107</v>
      </c>
      <c r="J319" t="s">
        <v>107</v>
      </c>
      <c r="K319" t="s">
        <v>107</v>
      </c>
      <c r="L319" t="s">
        <v>107</v>
      </c>
      <c r="M319" t="s">
        <v>107</v>
      </c>
      <c r="N319" t="s">
        <v>107</v>
      </c>
      <c r="O319" t="s">
        <v>107</v>
      </c>
      <c r="P319" t="s">
        <v>107</v>
      </c>
      <c r="Q319" t="s">
        <v>107</v>
      </c>
      <c r="R319" t="s">
        <v>107</v>
      </c>
      <c r="S319" t="s">
        <v>107</v>
      </c>
      <c r="T319" t="s">
        <v>107</v>
      </c>
      <c r="U319" t="s">
        <v>107</v>
      </c>
      <c r="V319" t="s">
        <v>107</v>
      </c>
      <c r="W319" t="s">
        <v>107</v>
      </c>
      <c r="X319" t="s">
        <v>107</v>
      </c>
      <c r="Y319" t="s">
        <v>107</v>
      </c>
    </row>
    <row r="320" spans="4:25" x14ac:dyDescent="0.25">
      <c r="D320" t="s">
        <v>107</v>
      </c>
      <c r="E320" t="s">
        <v>107</v>
      </c>
      <c r="F320" t="s">
        <v>107</v>
      </c>
      <c r="G320" t="s">
        <v>107</v>
      </c>
      <c r="H320" t="s">
        <v>107</v>
      </c>
      <c r="I320" t="s">
        <v>107</v>
      </c>
      <c r="J320" t="s">
        <v>107</v>
      </c>
      <c r="K320" t="s">
        <v>107</v>
      </c>
      <c r="L320" t="s">
        <v>107</v>
      </c>
      <c r="M320" t="s">
        <v>107</v>
      </c>
      <c r="N320" t="s">
        <v>107</v>
      </c>
      <c r="O320" t="s">
        <v>107</v>
      </c>
      <c r="P320" t="s">
        <v>107</v>
      </c>
      <c r="Q320" t="s">
        <v>107</v>
      </c>
      <c r="R320" t="s">
        <v>107</v>
      </c>
      <c r="S320" t="s">
        <v>107</v>
      </c>
      <c r="T320" t="s">
        <v>107</v>
      </c>
      <c r="U320" t="s">
        <v>107</v>
      </c>
      <c r="V320" t="s">
        <v>107</v>
      </c>
      <c r="W320" t="s">
        <v>107</v>
      </c>
      <c r="X320" t="s">
        <v>107</v>
      </c>
      <c r="Y320" t="s">
        <v>107</v>
      </c>
    </row>
    <row r="321" spans="4:25" x14ac:dyDescent="0.25">
      <c r="D321" t="s">
        <v>107</v>
      </c>
      <c r="E321" t="s">
        <v>107</v>
      </c>
      <c r="F321" t="s">
        <v>107</v>
      </c>
      <c r="G321" t="s">
        <v>107</v>
      </c>
      <c r="H321" t="s">
        <v>107</v>
      </c>
      <c r="I321" t="s">
        <v>107</v>
      </c>
      <c r="J321" t="s">
        <v>107</v>
      </c>
      <c r="K321" t="s">
        <v>107</v>
      </c>
      <c r="L321" t="s">
        <v>107</v>
      </c>
      <c r="M321" t="s">
        <v>107</v>
      </c>
      <c r="N321" t="s">
        <v>107</v>
      </c>
      <c r="O321" t="s">
        <v>107</v>
      </c>
      <c r="P321" t="s">
        <v>107</v>
      </c>
      <c r="Q321" t="s">
        <v>107</v>
      </c>
      <c r="R321" t="s">
        <v>107</v>
      </c>
      <c r="S321" t="s">
        <v>107</v>
      </c>
      <c r="T321" t="s">
        <v>107</v>
      </c>
      <c r="U321" t="s">
        <v>107</v>
      </c>
      <c r="V321" t="s">
        <v>107</v>
      </c>
      <c r="W321" t="s">
        <v>107</v>
      </c>
      <c r="X321" t="s">
        <v>107</v>
      </c>
      <c r="Y321" t="s">
        <v>107</v>
      </c>
    </row>
    <row r="322" spans="4:25" x14ac:dyDescent="0.25">
      <c r="D322" t="s">
        <v>107</v>
      </c>
      <c r="E322" t="s">
        <v>107</v>
      </c>
      <c r="F322" t="s">
        <v>107</v>
      </c>
      <c r="G322" t="s">
        <v>107</v>
      </c>
      <c r="H322" t="s">
        <v>107</v>
      </c>
      <c r="I322" t="s">
        <v>107</v>
      </c>
      <c r="J322" t="s">
        <v>107</v>
      </c>
      <c r="K322" t="s">
        <v>107</v>
      </c>
      <c r="L322" t="s">
        <v>107</v>
      </c>
      <c r="M322" t="s">
        <v>107</v>
      </c>
      <c r="N322" t="s">
        <v>107</v>
      </c>
      <c r="O322" t="s">
        <v>107</v>
      </c>
      <c r="P322" t="s">
        <v>107</v>
      </c>
      <c r="Q322" t="s">
        <v>107</v>
      </c>
      <c r="R322" t="s">
        <v>107</v>
      </c>
      <c r="S322" t="s">
        <v>107</v>
      </c>
      <c r="T322" t="s">
        <v>107</v>
      </c>
      <c r="U322" t="s">
        <v>107</v>
      </c>
      <c r="V322" t="s">
        <v>107</v>
      </c>
      <c r="W322" t="s">
        <v>107</v>
      </c>
      <c r="X322" t="s">
        <v>107</v>
      </c>
      <c r="Y322" t="s">
        <v>107</v>
      </c>
    </row>
    <row r="323" spans="4:25" x14ac:dyDescent="0.25">
      <c r="D323" t="s">
        <v>107</v>
      </c>
      <c r="E323" t="s">
        <v>107</v>
      </c>
      <c r="F323" t="s">
        <v>107</v>
      </c>
      <c r="G323" t="s">
        <v>107</v>
      </c>
      <c r="H323" t="s">
        <v>107</v>
      </c>
      <c r="I323" t="s">
        <v>107</v>
      </c>
      <c r="J323" t="s">
        <v>107</v>
      </c>
      <c r="K323" t="s">
        <v>107</v>
      </c>
      <c r="L323" t="s">
        <v>107</v>
      </c>
      <c r="M323" t="s">
        <v>107</v>
      </c>
      <c r="N323" t="s">
        <v>107</v>
      </c>
      <c r="O323" t="s">
        <v>107</v>
      </c>
      <c r="P323" t="s">
        <v>107</v>
      </c>
      <c r="Q323" t="s">
        <v>107</v>
      </c>
      <c r="R323" t="s">
        <v>107</v>
      </c>
      <c r="S323" t="s">
        <v>107</v>
      </c>
      <c r="T323" t="s">
        <v>107</v>
      </c>
      <c r="U323" t="s">
        <v>107</v>
      </c>
      <c r="V323" t="s">
        <v>107</v>
      </c>
      <c r="W323" t="s">
        <v>107</v>
      </c>
      <c r="X323" t="s">
        <v>107</v>
      </c>
      <c r="Y323" t="s">
        <v>107</v>
      </c>
    </row>
    <row r="324" spans="4:25" x14ac:dyDescent="0.25">
      <c r="D324" t="s">
        <v>107</v>
      </c>
      <c r="E324" t="s">
        <v>107</v>
      </c>
      <c r="F324" t="s">
        <v>107</v>
      </c>
      <c r="G324" t="s">
        <v>107</v>
      </c>
      <c r="H324" t="s">
        <v>107</v>
      </c>
      <c r="I324" t="s">
        <v>107</v>
      </c>
      <c r="J324" t="s">
        <v>107</v>
      </c>
      <c r="K324" t="s">
        <v>107</v>
      </c>
      <c r="L324" t="s">
        <v>107</v>
      </c>
      <c r="M324" t="s">
        <v>107</v>
      </c>
      <c r="N324" t="s">
        <v>107</v>
      </c>
      <c r="O324" t="s">
        <v>107</v>
      </c>
      <c r="P324" t="s">
        <v>107</v>
      </c>
      <c r="Q324" t="s">
        <v>107</v>
      </c>
      <c r="R324" t="s">
        <v>107</v>
      </c>
      <c r="S324" t="s">
        <v>107</v>
      </c>
      <c r="T324" t="s">
        <v>107</v>
      </c>
      <c r="U324" t="s">
        <v>107</v>
      </c>
      <c r="V324" t="s">
        <v>107</v>
      </c>
      <c r="W324" t="s">
        <v>107</v>
      </c>
      <c r="X324" t="s">
        <v>107</v>
      </c>
      <c r="Y324" t="s">
        <v>107</v>
      </c>
    </row>
    <row r="325" spans="4:25" x14ac:dyDescent="0.25">
      <c r="D325" t="s">
        <v>107</v>
      </c>
      <c r="E325" t="s">
        <v>107</v>
      </c>
      <c r="F325" t="s">
        <v>107</v>
      </c>
      <c r="G325" t="s">
        <v>107</v>
      </c>
      <c r="H325" t="s">
        <v>107</v>
      </c>
      <c r="I325" t="s">
        <v>107</v>
      </c>
      <c r="J325" t="s">
        <v>107</v>
      </c>
      <c r="K325" t="s">
        <v>107</v>
      </c>
      <c r="L325" t="s">
        <v>107</v>
      </c>
      <c r="M325" t="s">
        <v>107</v>
      </c>
      <c r="N325" t="s">
        <v>107</v>
      </c>
      <c r="O325" t="s">
        <v>107</v>
      </c>
      <c r="P325" t="s">
        <v>107</v>
      </c>
      <c r="Q325" t="s">
        <v>107</v>
      </c>
      <c r="R325" t="s">
        <v>107</v>
      </c>
      <c r="S325" t="s">
        <v>107</v>
      </c>
      <c r="T325" t="s">
        <v>107</v>
      </c>
      <c r="U325" t="s">
        <v>107</v>
      </c>
      <c r="V325" t="s">
        <v>107</v>
      </c>
      <c r="W325" t="s">
        <v>107</v>
      </c>
      <c r="X325" t="s">
        <v>107</v>
      </c>
      <c r="Y325" t="s">
        <v>107</v>
      </c>
    </row>
    <row r="326" spans="4:25" x14ac:dyDescent="0.25">
      <c r="D326" t="s">
        <v>107</v>
      </c>
      <c r="E326" t="s">
        <v>107</v>
      </c>
      <c r="F326" t="s">
        <v>107</v>
      </c>
      <c r="G326" t="s">
        <v>107</v>
      </c>
      <c r="H326" t="s">
        <v>107</v>
      </c>
      <c r="I326" t="s">
        <v>107</v>
      </c>
      <c r="J326" t="s">
        <v>107</v>
      </c>
      <c r="K326" t="s">
        <v>107</v>
      </c>
      <c r="L326" t="s">
        <v>107</v>
      </c>
      <c r="M326" t="s">
        <v>107</v>
      </c>
      <c r="N326" t="s">
        <v>107</v>
      </c>
      <c r="O326" t="s">
        <v>107</v>
      </c>
      <c r="P326" t="s">
        <v>107</v>
      </c>
      <c r="Q326" t="s">
        <v>107</v>
      </c>
      <c r="R326" t="s">
        <v>107</v>
      </c>
      <c r="S326" t="s">
        <v>107</v>
      </c>
      <c r="T326" t="s">
        <v>107</v>
      </c>
      <c r="U326" t="s">
        <v>107</v>
      </c>
      <c r="V326" t="s">
        <v>107</v>
      </c>
      <c r="W326" t="s">
        <v>107</v>
      </c>
      <c r="X326" t="s">
        <v>107</v>
      </c>
      <c r="Y326" t="s">
        <v>107</v>
      </c>
    </row>
    <row r="327" spans="4:25" x14ac:dyDescent="0.25">
      <c r="D327" t="s">
        <v>107</v>
      </c>
      <c r="E327" t="s">
        <v>107</v>
      </c>
      <c r="F327" t="s">
        <v>107</v>
      </c>
      <c r="G327" t="s">
        <v>107</v>
      </c>
      <c r="H327" t="s">
        <v>107</v>
      </c>
      <c r="I327" t="s">
        <v>107</v>
      </c>
      <c r="J327" t="s">
        <v>107</v>
      </c>
      <c r="K327" t="s">
        <v>107</v>
      </c>
      <c r="L327" t="s">
        <v>107</v>
      </c>
      <c r="M327" t="s">
        <v>107</v>
      </c>
      <c r="N327" t="s">
        <v>107</v>
      </c>
      <c r="O327" t="s">
        <v>107</v>
      </c>
      <c r="P327" t="s">
        <v>107</v>
      </c>
      <c r="Q327" t="s">
        <v>107</v>
      </c>
      <c r="R327" t="s">
        <v>107</v>
      </c>
      <c r="S327" t="s">
        <v>107</v>
      </c>
      <c r="T327" t="s">
        <v>107</v>
      </c>
      <c r="U327" t="s">
        <v>107</v>
      </c>
      <c r="V327" t="s">
        <v>107</v>
      </c>
      <c r="W327" t="s">
        <v>107</v>
      </c>
      <c r="X327" t="s">
        <v>107</v>
      </c>
      <c r="Y327" t="s">
        <v>107</v>
      </c>
    </row>
    <row r="328" spans="4:25" x14ac:dyDescent="0.25">
      <c r="D328" t="s">
        <v>107</v>
      </c>
      <c r="E328" t="s">
        <v>107</v>
      </c>
      <c r="F328" t="s">
        <v>107</v>
      </c>
      <c r="G328" t="s">
        <v>107</v>
      </c>
      <c r="H328" t="s">
        <v>107</v>
      </c>
      <c r="I328" t="s">
        <v>107</v>
      </c>
      <c r="J328" t="s">
        <v>107</v>
      </c>
      <c r="K328" t="s">
        <v>107</v>
      </c>
      <c r="L328" t="s">
        <v>107</v>
      </c>
      <c r="M328" t="s">
        <v>107</v>
      </c>
      <c r="N328" t="s">
        <v>107</v>
      </c>
      <c r="O328" t="s">
        <v>107</v>
      </c>
      <c r="P328" t="s">
        <v>107</v>
      </c>
      <c r="Q328" t="s">
        <v>107</v>
      </c>
      <c r="R328" t="s">
        <v>107</v>
      </c>
      <c r="S328" t="s">
        <v>107</v>
      </c>
      <c r="T328" t="s">
        <v>107</v>
      </c>
      <c r="U328" t="s">
        <v>107</v>
      </c>
      <c r="V328" t="s">
        <v>107</v>
      </c>
      <c r="W328" t="s">
        <v>107</v>
      </c>
      <c r="X328" t="s">
        <v>107</v>
      </c>
      <c r="Y328" t="s">
        <v>107</v>
      </c>
    </row>
    <row r="329" spans="4:25" x14ac:dyDescent="0.25">
      <c r="D329" t="s">
        <v>107</v>
      </c>
      <c r="E329" t="s">
        <v>107</v>
      </c>
      <c r="F329" t="s">
        <v>107</v>
      </c>
      <c r="G329" t="s">
        <v>107</v>
      </c>
      <c r="H329" t="s">
        <v>107</v>
      </c>
      <c r="I329" t="s">
        <v>107</v>
      </c>
      <c r="J329" t="s">
        <v>107</v>
      </c>
      <c r="K329" t="s">
        <v>107</v>
      </c>
      <c r="L329" t="s">
        <v>107</v>
      </c>
      <c r="M329" t="s">
        <v>107</v>
      </c>
      <c r="N329" t="s">
        <v>107</v>
      </c>
      <c r="O329" t="s">
        <v>107</v>
      </c>
      <c r="P329" t="s">
        <v>107</v>
      </c>
      <c r="Q329" t="s">
        <v>107</v>
      </c>
      <c r="R329" t="s">
        <v>107</v>
      </c>
      <c r="S329" t="s">
        <v>107</v>
      </c>
      <c r="T329" t="s">
        <v>107</v>
      </c>
      <c r="U329" t="s">
        <v>107</v>
      </c>
      <c r="V329" t="s">
        <v>107</v>
      </c>
      <c r="W329" t="s">
        <v>107</v>
      </c>
      <c r="X329" t="s">
        <v>107</v>
      </c>
      <c r="Y329" t="s">
        <v>107</v>
      </c>
    </row>
    <row r="330" spans="4:25" x14ac:dyDescent="0.25">
      <c r="D330" t="s">
        <v>107</v>
      </c>
      <c r="E330" t="s">
        <v>107</v>
      </c>
      <c r="F330" t="s">
        <v>107</v>
      </c>
      <c r="G330" t="s">
        <v>107</v>
      </c>
      <c r="H330" t="s">
        <v>107</v>
      </c>
      <c r="I330" t="s">
        <v>107</v>
      </c>
      <c r="J330" t="s">
        <v>107</v>
      </c>
      <c r="K330" t="s">
        <v>107</v>
      </c>
      <c r="L330" t="s">
        <v>107</v>
      </c>
      <c r="M330" t="s">
        <v>107</v>
      </c>
      <c r="N330" t="s">
        <v>107</v>
      </c>
      <c r="O330" t="s">
        <v>107</v>
      </c>
      <c r="P330" t="s">
        <v>107</v>
      </c>
      <c r="Q330" t="s">
        <v>107</v>
      </c>
      <c r="R330" t="s">
        <v>107</v>
      </c>
      <c r="S330" t="s">
        <v>107</v>
      </c>
      <c r="T330" t="s">
        <v>107</v>
      </c>
      <c r="U330" t="s">
        <v>107</v>
      </c>
      <c r="V330" t="s">
        <v>107</v>
      </c>
      <c r="W330" t="s">
        <v>107</v>
      </c>
      <c r="X330" t="s">
        <v>107</v>
      </c>
      <c r="Y330" t="s">
        <v>107</v>
      </c>
    </row>
    <row r="331" spans="4:25" x14ac:dyDescent="0.25">
      <c r="D331" t="s">
        <v>107</v>
      </c>
      <c r="E331" t="s">
        <v>107</v>
      </c>
      <c r="F331" t="s">
        <v>107</v>
      </c>
      <c r="G331" t="s">
        <v>107</v>
      </c>
      <c r="H331" t="s">
        <v>107</v>
      </c>
      <c r="I331" t="s">
        <v>107</v>
      </c>
      <c r="J331" t="s">
        <v>107</v>
      </c>
      <c r="K331" t="s">
        <v>107</v>
      </c>
      <c r="L331" t="s">
        <v>107</v>
      </c>
      <c r="M331" t="s">
        <v>107</v>
      </c>
      <c r="N331" t="s">
        <v>107</v>
      </c>
      <c r="O331" t="s">
        <v>107</v>
      </c>
      <c r="P331" t="s">
        <v>107</v>
      </c>
      <c r="Q331" t="s">
        <v>107</v>
      </c>
      <c r="R331" t="s">
        <v>107</v>
      </c>
      <c r="S331" t="s">
        <v>107</v>
      </c>
      <c r="T331" t="s">
        <v>107</v>
      </c>
      <c r="U331" t="s">
        <v>107</v>
      </c>
      <c r="V331" t="s">
        <v>107</v>
      </c>
      <c r="W331" t="s">
        <v>107</v>
      </c>
      <c r="X331" t="s">
        <v>107</v>
      </c>
      <c r="Y331" t="s">
        <v>107</v>
      </c>
    </row>
    <row r="332" spans="4:25" x14ac:dyDescent="0.25">
      <c r="D332" t="s">
        <v>107</v>
      </c>
      <c r="E332" t="s">
        <v>107</v>
      </c>
      <c r="F332" t="s">
        <v>107</v>
      </c>
      <c r="G332" t="s">
        <v>107</v>
      </c>
      <c r="H332" t="s">
        <v>107</v>
      </c>
      <c r="I332" t="s">
        <v>107</v>
      </c>
      <c r="J332" t="s">
        <v>107</v>
      </c>
      <c r="K332" t="s">
        <v>107</v>
      </c>
      <c r="L332" t="s">
        <v>107</v>
      </c>
      <c r="M332" t="s">
        <v>107</v>
      </c>
      <c r="N332" t="s">
        <v>107</v>
      </c>
      <c r="O332" t="s">
        <v>107</v>
      </c>
      <c r="P332" t="s">
        <v>107</v>
      </c>
      <c r="Q332" t="s">
        <v>107</v>
      </c>
      <c r="R332" t="s">
        <v>107</v>
      </c>
      <c r="S332" t="s">
        <v>107</v>
      </c>
      <c r="T332" t="s">
        <v>107</v>
      </c>
      <c r="U332" t="s">
        <v>107</v>
      </c>
      <c r="V332" t="s">
        <v>107</v>
      </c>
      <c r="W332" t="s">
        <v>107</v>
      </c>
      <c r="X332" t="s">
        <v>107</v>
      </c>
      <c r="Y332" t="s">
        <v>107</v>
      </c>
    </row>
    <row r="333" spans="4:25" x14ac:dyDescent="0.25">
      <c r="D333" t="s">
        <v>107</v>
      </c>
      <c r="E333" t="s">
        <v>107</v>
      </c>
      <c r="F333" t="s">
        <v>107</v>
      </c>
      <c r="G333" t="s">
        <v>107</v>
      </c>
      <c r="H333" t="s">
        <v>107</v>
      </c>
      <c r="I333" t="s">
        <v>107</v>
      </c>
      <c r="J333" t="s">
        <v>107</v>
      </c>
      <c r="K333" t="s">
        <v>107</v>
      </c>
      <c r="L333" t="s">
        <v>107</v>
      </c>
      <c r="M333" t="s">
        <v>107</v>
      </c>
      <c r="N333" t="s">
        <v>107</v>
      </c>
      <c r="O333" t="s">
        <v>107</v>
      </c>
      <c r="P333" t="s">
        <v>107</v>
      </c>
      <c r="Q333" t="s">
        <v>107</v>
      </c>
      <c r="R333" t="s">
        <v>107</v>
      </c>
      <c r="S333" t="s">
        <v>107</v>
      </c>
      <c r="T333" t="s">
        <v>107</v>
      </c>
      <c r="U333" t="s">
        <v>107</v>
      </c>
      <c r="V333" t="s">
        <v>107</v>
      </c>
      <c r="W333" t="s">
        <v>107</v>
      </c>
      <c r="X333" t="s">
        <v>107</v>
      </c>
      <c r="Y333" t="s">
        <v>107</v>
      </c>
    </row>
    <row r="334" spans="4:25" x14ac:dyDescent="0.25">
      <c r="D334" t="s">
        <v>107</v>
      </c>
      <c r="E334" t="s">
        <v>107</v>
      </c>
      <c r="F334" t="s">
        <v>107</v>
      </c>
      <c r="G334" t="s">
        <v>107</v>
      </c>
      <c r="H334" t="s">
        <v>107</v>
      </c>
      <c r="I334" t="s">
        <v>107</v>
      </c>
      <c r="J334" t="s">
        <v>107</v>
      </c>
      <c r="K334" t="s">
        <v>107</v>
      </c>
      <c r="L334" t="s">
        <v>107</v>
      </c>
      <c r="M334" t="s">
        <v>107</v>
      </c>
      <c r="N334" t="s">
        <v>107</v>
      </c>
      <c r="O334" t="s">
        <v>107</v>
      </c>
      <c r="P334" t="s">
        <v>107</v>
      </c>
      <c r="Q334" t="s">
        <v>107</v>
      </c>
      <c r="R334" t="s">
        <v>107</v>
      </c>
      <c r="S334" t="s">
        <v>107</v>
      </c>
      <c r="T334" t="s">
        <v>107</v>
      </c>
      <c r="U334" t="s">
        <v>107</v>
      </c>
      <c r="V334" t="s">
        <v>107</v>
      </c>
      <c r="W334" t="s">
        <v>107</v>
      </c>
      <c r="X334" t="s">
        <v>107</v>
      </c>
      <c r="Y334" t="s">
        <v>107</v>
      </c>
    </row>
    <row r="335" spans="4:25" x14ac:dyDescent="0.25">
      <c r="D335" t="s">
        <v>107</v>
      </c>
      <c r="E335" t="s">
        <v>107</v>
      </c>
      <c r="F335" t="s">
        <v>107</v>
      </c>
      <c r="G335" t="s">
        <v>107</v>
      </c>
      <c r="H335" t="s">
        <v>107</v>
      </c>
      <c r="I335" t="s">
        <v>107</v>
      </c>
      <c r="J335" t="s">
        <v>107</v>
      </c>
      <c r="K335" t="s">
        <v>107</v>
      </c>
      <c r="L335" t="s">
        <v>107</v>
      </c>
      <c r="M335" t="s">
        <v>107</v>
      </c>
      <c r="N335" t="s">
        <v>107</v>
      </c>
      <c r="O335" t="s">
        <v>107</v>
      </c>
      <c r="P335" t="s">
        <v>107</v>
      </c>
      <c r="Q335" t="s">
        <v>107</v>
      </c>
      <c r="R335" t="s">
        <v>107</v>
      </c>
      <c r="S335" t="s">
        <v>107</v>
      </c>
      <c r="T335" t="s">
        <v>107</v>
      </c>
      <c r="U335" t="s">
        <v>107</v>
      </c>
      <c r="V335" t="s">
        <v>107</v>
      </c>
      <c r="W335" t="s">
        <v>107</v>
      </c>
      <c r="X335" t="s">
        <v>107</v>
      </c>
      <c r="Y335" t="s">
        <v>107</v>
      </c>
    </row>
    <row r="336" spans="4:25" x14ac:dyDescent="0.25">
      <c r="D336" t="s">
        <v>107</v>
      </c>
      <c r="E336" t="s">
        <v>107</v>
      </c>
      <c r="F336" t="s">
        <v>107</v>
      </c>
      <c r="G336" t="s">
        <v>107</v>
      </c>
      <c r="H336" t="s">
        <v>107</v>
      </c>
      <c r="I336" t="s">
        <v>107</v>
      </c>
      <c r="J336" t="s">
        <v>107</v>
      </c>
      <c r="K336" t="s">
        <v>107</v>
      </c>
      <c r="L336" t="s">
        <v>107</v>
      </c>
      <c r="M336" t="s">
        <v>107</v>
      </c>
      <c r="N336" t="s">
        <v>107</v>
      </c>
      <c r="O336" t="s">
        <v>107</v>
      </c>
      <c r="P336" t="s">
        <v>107</v>
      </c>
      <c r="Q336" t="s">
        <v>107</v>
      </c>
      <c r="R336" t="s">
        <v>107</v>
      </c>
      <c r="S336" t="s">
        <v>107</v>
      </c>
      <c r="T336" t="s">
        <v>107</v>
      </c>
      <c r="U336" t="s">
        <v>107</v>
      </c>
      <c r="V336" t="s">
        <v>107</v>
      </c>
      <c r="W336" t="s">
        <v>107</v>
      </c>
      <c r="X336" t="s">
        <v>107</v>
      </c>
      <c r="Y336" t="s">
        <v>107</v>
      </c>
    </row>
    <row r="337" spans="4:25" x14ac:dyDescent="0.25">
      <c r="D337" t="s">
        <v>107</v>
      </c>
      <c r="E337" t="s">
        <v>107</v>
      </c>
      <c r="F337" t="s">
        <v>107</v>
      </c>
      <c r="G337" t="s">
        <v>107</v>
      </c>
      <c r="H337" t="s">
        <v>107</v>
      </c>
      <c r="I337" t="s">
        <v>107</v>
      </c>
      <c r="J337" t="s">
        <v>107</v>
      </c>
      <c r="K337" t="s">
        <v>107</v>
      </c>
      <c r="L337" t="s">
        <v>107</v>
      </c>
      <c r="M337" t="s">
        <v>107</v>
      </c>
      <c r="N337" t="s">
        <v>107</v>
      </c>
      <c r="O337" t="s">
        <v>107</v>
      </c>
      <c r="P337" t="s">
        <v>107</v>
      </c>
      <c r="Q337" t="s">
        <v>107</v>
      </c>
      <c r="R337" t="s">
        <v>107</v>
      </c>
      <c r="S337" t="s">
        <v>107</v>
      </c>
      <c r="T337" t="s">
        <v>107</v>
      </c>
      <c r="U337" t="s">
        <v>107</v>
      </c>
      <c r="V337" t="s">
        <v>107</v>
      </c>
      <c r="W337" t="s">
        <v>107</v>
      </c>
      <c r="X337" t="s">
        <v>107</v>
      </c>
      <c r="Y337" t="s">
        <v>107</v>
      </c>
    </row>
    <row r="338" spans="4:25" x14ac:dyDescent="0.25">
      <c r="D338" t="s">
        <v>107</v>
      </c>
      <c r="E338" t="s">
        <v>107</v>
      </c>
      <c r="F338" t="s">
        <v>107</v>
      </c>
      <c r="G338" t="s">
        <v>107</v>
      </c>
      <c r="H338" t="s">
        <v>107</v>
      </c>
      <c r="I338" t="s">
        <v>107</v>
      </c>
      <c r="J338" t="s">
        <v>107</v>
      </c>
      <c r="K338" t="s">
        <v>107</v>
      </c>
      <c r="L338" t="s">
        <v>107</v>
      </c>
      <c r="M338" t="s">
        <v>107</v>
      </c>
      <c r="N338" t="s">
        <v>107</v>
      </c>
      <c r="O338" t="s">
        <v>107</v>
      </c>
      <c r="P338" t="s">
        <v>107</v>
      </c>
      <c r="Q338" t="s">
        <v>107</v>
      </c>
      <c r="R338" t="s">
        <v>107</v>
      </c>
      <c r="S338" t="s">
        <v>107</v>
      </c>
      <c r="T338" t="s">
        <v>107</v>
      </c>
      <c r="U338" t="s">
        <v>107</v>
      </c>
      <c r="V338" t="s">
        <v>107</v>
      </c>
      <c r="W338" t="s">
        <v>107</v>
      </c>
      <c r="X338" t="s">
        <v>107</v>
      </c>
      <c r="Y338" t="s">
        <v>107</v>
      </c>
    </row>
    <row r="339" spans="4:25" x14ac:dyDescent="0.25">
      <c r="D339" t="s">
        <v>107</v>
      </c>
      <c r="E339" t="s">
        <v>107</v>
      </c>
      <c r="F339" t="s">
        <v>107</v>
      </c>
      <c r="G339" t="s">
        <v>107</v>
      </c>
      <c r="H339" t="s">
        <v>107</v>
      </c>
      <c r="I339" t="s">
        <v>107</v>
      </c>
      <c r="J339" t="s">
        <v>107</v>
      </c>
      <c r="K339" t="s">
        <v>107</v>
      </c>
      <c r="L339" t="s">
        <v>107</v>
      </c>
      <c r="M339" t="s">
        <v>107</v>
      </c>
      <c r="N339" t="s">
        <v>107</v>
      </c>
      <c r="O339" t="s">
        <v>107</v>
      </c>
      <c r="P339" t="s">
        <v>107</v>
      </c>
      <c r="Q339" t="s">
        <v>107</v>
      </c>
      <c r="R339" t="s">
        <v>107</v>
      </c>
      <c r="S339" t="s">
        <v>107</v>
      </c>
      <c r="T339" t="s">
        <v>107</v>
      </c>
      <c r="U339" t="s">
        <v>107</v>
      </c>
      <c r="V339" t="s">
        <v>107</v>
      </c>
      <c r="W339" t="s">
        <v>107</v>
      </c>
      <c r="X339" t="s">
        <v>107</v>
      </c>
      <c r="Y339" t="s">
        <v>107</v>
      </c>
    </row>
    <row r="340" spans="4:25" x14ac:dyDescent="0.25">
      <c r="D340" t="s">
        <v>107</v>
      </c>
      <c r="E340" t="s">
        <v>107</v>
      </c>
      <c r="F340" t="s">
        <v>107</v>
      </c>
      <c r="G340" t="s">
        <v>107</v>
      </c>
      <c r="H340" t="s">
        <v>107</v>
      </c>
      <c r="I340" t="s">
        <v>107</v>
      </c>
      <c r="J340" t="s">
        <v>107</v>
      </c>
      <c r="K340" t="s">
        <v>107</v>
      </c>
      <c r="L340" t="s">
        <v>107</v>
      </c>
      <c r="M340" t="s">
        <v>107</v>
      </c>
      <c r="N340" t="s">
        <v>107</v>
      </c>
      <c r="O340" t="s">
        <v>107</v>
      </c>
      <c r="P340" t="s">
        <v>107</v>
      </c>
      <c r="Q340" t="s">
        <v>107</v>
      </c>
      <c r="R340" t="s">
        <v>107</v>
      </c>
      <c r="S340" t="s">
        <v>107</v>
      </c>
      <c r="T340" t="s">
        <v>107</v>
      </c>
      <c r="U340" t="s">
        <v>107</v>
      </c>
      <c r="V340" t="s">
        <v>107</v>
      </c>
      <c r="W340" t="s">
        <v>107</v>
      </c>
      <c r="X340" t="s">
        <v>107</v>
      </c>
      <c r="Y340" t="s">
        <v>107</v>
      </c>
    </row>
    <row r="341" spans="4:25" x14ac:dyDescent="0.25">
      <c r="D341" t="s">
        <v>107</v>
      </c>
      <c r="E341" t="s">
        <v>107</v>
      </c>
      <c r="F341" t="s">
        <v>107</v>
      </c>
      <c r="G341" t="s">
        <v>107</v>
      </c>
      <c r="H341" t="s">
        <v>107</v>
      </c>
      <c r="I341" t="s">
        <v>107</v>
      </c>
      <c r="J341" t="s">
        <v>107</v>
      </c>
      <c r="K341" t="s">
        <v>107</v>
      </c>
      <c r="L341" t="s">
        <v>107</v>
      </c>
      <c r="M341" t="s">
        <v>107</v>
      </c>
      <c r="N341" t="s">
        <v>107</v>
      </c>
      <c r="O341" t="s">
        <v>107</v>
      </c>
      <c r="P341" t="s">
        <v>107</v>
      </c>
      <c r="Q341" t="s">
        <v>107</v>
      </c>
      <c r="R341" t="s">
        <v>107</v>
      </c>
      <c r="S341" t="s">
        <v>107</v>
      </c>
      <c r="T341" t="s">
        <v>107</v>
      </c>
      <c r="U341" t="s">
        <v>107</v>
      </c>
      <c r="V341" t="s">
        <v>107</v>
      </c>
      <c r="W341" t="s">
        <v>107</v>
      </c>
      <c r="X341" t="s">
        <v>107</v>
      </c>
      <c r="Y341" t="s">
        <v>107</v>
      </c>
    </row>
    <row r="342" spans="4:25" x14ac:dyDescent="0.25">
      <c r="D342" t="s">
        <v>107</v>
      </c>
      <c r="E342" t="s">
        <v>107</v>
      </c>
      <c r="F342" t="s">
        <v>107</v>
      </c>
      <c r="G342" t="s">
        <v>107</v>
      </c>
      <c r="H342" t="s">
        <v>107</v>
      </c>
      <c r="I342" t="s">
        <v>107</v>
      </c>
      <c r="J342" t="s">
        <v>107</v>
      </c>
      <c r="K342" t="s">
        <v>107</v>
      </c>
      <c r="L342" t="s">
        <v>107</v>
      </c>
      <c r="M342" t="s">
        <v>107</v>
      </c>
      <c r="N342" t="s">
        <v>107</v>
      </c>
      <c r="O342" t="s">
        <v>107</v>
      </c>
      <c r="P342" t="s">
        <v>107</v>
      </c>
      <c r="Q342" t="s">
        <v>107</v>
      </c>
      <c r="R342" t="s">
        <v>107</v>
      </c>
      <c r="S342" t="s">
        <v>107</v>
      </c>
      <c r="T342" t="s">
        <v>107</v>
      </c>
      <c r="U342" t="s">
        <v>107</v>
      </c>
      <c r="V342" t="s">
        <v>107</v>
      </c>
      <c r="W342" t="s">
        <v>107</v>
      </c>
      <c r="X342" t="s">
        <v>107</v>
      </c>
      <c r="Y342" t="s">
        <v>107</v>
      </c>
    </row>
    <row r="343" spans="4:25" x14ac:dyDescent="0.25">
      <c r="D343" t="s">
        <v>107</v>
      </c>
      <c r="E343" t="s">
        <v>107</v>
      </c>
      <c r="F343" t="s">
        <v>107</v>
      </c>
      <c r="G343" t="s">
        <v>107</v>
      </c>
      <c r="H343" t="s">
        <v>107</v>
      </c>
      <c r="I343" t="s">
        <v>107</v>
      </c>
      <c r="J343" t="s">
        <v>107</v>
      </c>
      <c r="K343" t="s">
        <v>107</v>
      </c>
      <c r="L343" t="s">
        <v>107</v>
      </c>
      <c r="M343" t="s">
        <v>107</v>
      </c>
      <c r="N343" t="s">
        <v>107</v>
      </c>
      <c r="O343" t="s">
        <v>107</v>
      </c>
      <c r="P343" t="s">
        <v>107</v>
      </c>
      <c r="Q343" t="s">
        <v>107</v>
      </c>
      <c r="R343" t="s">
        <v>107</v>
      </c>
      <c r="S343" t="s">
        <v>107</v>
      </c>
      <c r="T343" t="s">
        <v>107</v>
      </c>
      <c r="U343" t="s">
        <v>107</v>
      </c>
      <c r="V343" t="s">
        <v>107</v>
      </c>
      <c r="W343" t="s">
        <v>107</v>
      </c>
      <c r="X343" t="s">
        <v>107</v>
      </c>
      <c r="Y343" t="s">
        <v>107</v>
      </c>
    </row>
    <row r="344" spans="4:25" x14ac:dyDescent="0.25">
      <c r="D344" t="s">
        <v>107</v>
      </c>
      <c r="E344" t="s">
        <v>107</v>
      </c>
      <c r="F344" t="s">
        <v>107</v>
      </c>
      <c r="G344" t="s">
        <v>107</v>
      </c>
      <c r="H344" t="s">
        <v>107</v>
      </c>
      <c r="I344" t="s">
        <v>107</v>
      </c>
      <c r="J344" t="s">
        <v>107</v>
      </c>
      <c r="K344" t="s">
        <v>107</v>
      </c>
      <c r="L344" t="s">
        <v>107</v>
      </c>
      <c r="M344" t="s">
        <v>107</v>
      </c>
      <c r="N344" t="s">
        <v>107</v>
      </c>
      <c r="O344" t="s">
        <v>107</v>
      </c>
      <c r="P344" t="s">
        <v>107</v>
      </c>
      <c r="Q344" t="s">
        <v>107</v>
      </c>
      <c r="R344" t="s">
        <v>107</v>
      </c>
      <c r="S344" t="s">
        <v>107</v>
      </c>
      <c r="T344" t="s">
        <v>107</v>
      </c>
      <c r="U344" t="s">
        <v>107</v>
      </c>
      <c r="V344" t="s">
        <v>107</v>
      </c>
      <c r="W344" t="s">
        <v>107</v>
      </c>
      <c r="X344" t="s">
        <v>107</v>
      </c>
      <c r="Y344" t="s">
        <v>107</v>
      </c>
    </row>
    <row r="345" spans="4:25" x14ac:dyDescent="0.25">
      <c r="D345" t="s">
        <v>107</v>
      </c>
      <c r="E345" t="s">
        <v>107</v>
      </c>
      <c r="F345" t="s">
        <v>107</v>
      </c>
      <c r="G345" t="s">
        <v>107</v>
      </c>
      <c r="H345" t="s">
        <v>107</v>
      </c>
      <c r="I345" t="s">
        <v>107</v>
      </c>
      <c r="J345" t="s">
        <v>107</v>
      </c>
      <c r="K345" t="s">
        <v>107</v>
      </c>
      <c r="L345" t="s">
        <v>107</v>
      </c>
      <c r="M345" t="s">
        <v>107</v>
      </c>
      <c r="N345" t="s">
        <v>107</v>
      </c>
      <c r="O345" t="s">
        <v>107</v>
      </c>
      <c r="P345" t="s">
        <v>107</v>
      </c>
      <c r="Q345" t="s">
        <v>107</v>
      </c>
      <c r="R345" t="s">
        <v>107</v>
      </c>
      <c r="S345" t="s">
        <v>107</v>
      </c>
      <c r="T345" t="s">
        <v>107</v>
      </c>
      <c r="U345" t="s">
        <v>107</v>
      </c>
      <c r="V345" t="s">
        <v>107</v>
      </c>
      <c r="W345" t="s">
        <v>107</v>
      </c>
      <c r="X345" t="s">
        <v>107</v>
      </c>
      <c r="Y345" t="s">
        <v>107</v>
      </c>
    </row>
    <row r="346" spans="4:25" x14ac:dyDescent="0.25">
      <c r="D346" t="s">
        <v>107</v>
      </c>
      <c r="E346" t="s">
        <v>107</v>
      </c>
      <c r="F346" t="s">
        <v>107</v>
      </c>
      <c r="G346" t="s">
        <v>107</v>
      </c>
      <c r="H346" t="s">
        <v>107</v>
      </c>
      <c r="I346" t="s">
        <v>107</v>
      </c>
      <c r="J346" t="s">
        <v>107</v>
      </c>
      <c r="K346" t="s">
        <v>107</v>
      </c>
      <c r="L346" t="s">
        <v>107</v>
      </c>
      <c r="M346" t="s">
        <v>107</v>
      </c>
      <c r="N346" t="s">
        <v>107</v>
      </c>
      <c r="O346" t="s">
        <v>107</v>
      </c>
      <c r="P346" t="s">
        <v>107</v>
      </c>
      <c r="Q346" t="s">
        <v>107</v>
      </c>
      <c r="R346" t="s">
        <v>107</v>
      </c>
      <c r="S346" t="s">
        <v>107</v>
      </c>
      <c r="T346" t="s">
        <v>107</v>
      </c>
      <c r="U346" t="s">
        <v>107</v>
      </c>
      <c r="V346" t="s">
        <v>107</v>
      </c>
      <c r="W346" t="s">
        <v>107</v>
      </c>
      <c r="X346" t="s">
        <v>107</v>
      </c>
      <c r="Y346" t="s">
        <v>107</v>
      </c>
    </row>
    <row r="347" spans="4:25" x14ac:dyDescent="0.25">
      <c r="D347" t="s">
        <v>107</v>
      </c>
      <c r="E347" t="s">
        <v>107</v>
      </c>
      <c r="F347" t="s">
        <v>107</v>
      </c>
      <c r="G347" t="s">
        <v>107</v>
      </c>
      <c r="H347" t="s">
        <v>107</v>
      </c>
      <c r="I347" t="s">
        <v>107</v>
      </c>
      <c r="J347" t="s">
        <v>107</v>
      </c>
      <c r="K347" t="s">
        <v>107</v>
      </c>
      <c r="L347" t="s">
        <v>107</v>
      </c>
      <c r="M347" t="s">
        <v>107</v>
      </c>
      <c r="N347" t="s">
        <v>107</v>
      </c>
      <c r="O347" t="s">
        <v>107</v>
      </c>
      <c r="P347" t="s">
        <v>107</v>
      </c>
      <c r="Q347" t="s">
        <v>107</v>
      </c>
      <c r="R347" t="s">
        <v>107</v>
      </c>
      <c r="S347" t="s">
        <v>107</v>
      </c>
      <c r="T347" t="s">
        <v>107</v>
      </c>
      <c r="U347" t="s">
        <v>107</v>
      </c>
      <c r="V347" t="s">
        <v>107</v>
      </c>
      <c r="W347" t="s">
        <v>107</v>
      </c>
      <c r="X347" t="s">
        <v>107</v>
      </c>
      <c r="Y347" t="s">
        <v>107</v>
      </c>
    </row>
    <row r="348" spans="4:25" x14ac:dyDescent="0.25">
      <c r="D348" t="s">
        <v>107</v>
      </c>
      <c r="E348" t="s">
        <v>107</v>
      </c>
      <c r="F348" t="s">
        <v>107</v>
      </c>
      <c r="G348" t="s">
        <v>107</v>
      </c>
      <c r="H348" t="s">
        <v>107</v>
      </c>
      <c r="I348" t="s">
        <v>107</v>
      </c>
      <c r="J348" t="s">
        <v>107</v>
      </c>
      <c r="K348" t="s">
        <v>107</v>
      </c>
      <c r="L348" t="s">
        <v>107</v>
      </c>
      <c r="M348" t="s">
        <v>107</v>
      </c>
      <c r="N348" t="s">
        <v>107</v>
      </c>
      <c r="O348" t="s">
        <v>107</v>
      </c>
      <c r="P348" t="s">
        <v>107</v>
      </c>
      <c r="Q348" t="s">
        <v>107</v>
      </c>
      <c r="R348" t="s">
        <v>107</v>
      </c>
      <c r="S348" t="s">
        <v>107</v>
      </c>
      <c r="T348" t="s">
        <v>107</v>
      </c>
      <c r="U348" t="s">
        <v>107</v>
      </c>
      <c r="V348" t="s">
        <v>107</v>
      </c>
      <c r="W348" t="s">
        <v>107</v>
      </c>
      <c r="X348" t="s">
        <v>107</v>
      </c>
      <c r="Y348" t="s">
        <v>107</v>
      </c>
    </row>
    <row r="349" spans="4:25" x14ac:dyDescent="0.25">
      <c r="D349" t="s">
        <v>107</v>
      </c>
      <c r="E349" t="s">
        <v>107</v>
      </c>
      <c r="F349" t="s">
        <v>107</v>
      </c>
      <c r="G349" t="s">
        <v>107</v>
      </c>
      <c r="H349" t="s">
        <v>107</v>
      </c>
      <c r="I349" t="s">
        <v>107</v>
      </c>
      <c r="J349" t="s">
        <v>107</v>
      </c>
      <c r="K349" t="s">
        <v>107</v>
      </c>
      <c r="L349" t="s">
        <v>107</v>
      </c>
      <c r="M349" t="s">
        <v>107</v>
      </c>
      <c r="N349" t="s">
        <v>107</v>
      </c>
      <c r="O349" t="s">
        <v>107</v>
      </c>
      <c r="P349" t="s">
        <v>107</v>
      </c>
      <c r="Q349" t="s">
        <v>107</v>
      </c>
      <c r="R349" t="s">
        <v>107</v>
      </c>
      <c r="S349" t="s">
        <v>107</v>
      </c>
      <c r="T349" t="s">
        <v>107</v>
      </c>
      <c r="U349" t="s">
        <v>107</v>
      </c>
      <c r="V349" t="s">
        <v>107</v>
      </c>
      <c r="W349" t="s">
        <v>107</v>
      </c>
      <c r="X349" t="s">
        <v>107</v>
      </c>
      <c r="Y349" t="s">
        <v>107</v>
      </c>
    </row>
    <row r="350" spans="4:25" x14ac:dyDescent="0.25">
      <c r="D350" t="s">
        <v>107</v>
      </c>
      <c r="E350" t="s">
        <v>107</v>
      </c>
      <c r="F350" t="s">
        <v>107</v>
      </c>
      <c r="G350" t="s">
        <v>107</v>
      </c>
      <c r="H350" t="s">
        <v>107</v>
      </c>
      <c r="I350" t="s">
        <v>107</v>
      </c>
      <c r="J350" t="s">
        <v>107</v>
      </c>
      <c r="K350" t="s">
        <v>107</v>
      </c>
      <c r="L350" t="s">
        <v>107</v>
      </c>
      <c r="M350" t="s">
        <v>107</v>
      </c>
      <c r="N350" t="s">
        <v>107</v>
      </c>
      <c r="O350" t="s">
        <v>107</v>
      </c>
      <c r="P350" t="s">
        <v>107</v>
      </c>
      <c r="Q350" t="s">
        <v>107</v>
      </c>
      <c r="R350" t="s">
        <v>107</v>
      </c>
      <c r="S350" t="s">
        <v>107</v>
      </c>
      <c r="T350" t="s">
        <v>107</v>
      </c>
      <c r="U350" t="s">
        <v>107</v>
      </c>
      <c r="V350" t="s">
        <v>107</v>
      </c>
      <c r="W350" t="s">
        <v>107</v>
      </c>
      <c r="X350" t="s">
        <v>107</v>
      </c>
      <c r="Y350" t="s">
        <v>107</v>
      </c>
    </row>
    <row r="351" spans="4:25" x14ac:dyDescent="0.25">
      <c r="D351" t="s">
        <v>107</v>
      </c>
      <c r="E351" t="s">
        <v>107</v>
      </c>
      <c r="F351" t="s">
        <v>107</v>
      </c>
      <c r="G351" t="s">
        <v>107</v>
      </c>
      <c r="H351" t="s">
        <v>107</v>
      </c>
      <c r="I351" t="s">
        <v>107</v>
      </c>
      <c r="J351" t="s">
        <v>107</v>
      </c>
      <c r="K351" t="s">
        <v>107</v>
      </c>
      <c r="L351" t="s">
        <v>107</v>
      </c>
      <c r="M351" t="s">
        <v>107</v>
      </c>
      <c r="N351" t="s">
        <v>107</v>
      </c>
      <c r="O351" t="s">
        <v>107</v>
      </c>
      <c r="P351" t="s">
        <v>107</v>
      </c>
      <c r="Q351" t="s">
        <v>107</v>
      </c>
      <c r="R351" t="s">
        <v>107</v>
      </c>
      <c r="S351" t="s">
        <v>107</v>
      </c>
      <c r="T351" t="s">
        <v>107</v>
      </c>
      <c r="U351" t="s">
        <v>107</v>
      </c>
      <c r="V351" t="s">
        <v>107</v>
      </c>
      <c r="W351" t="s">
        <v>107</v>
      </c>
      <c r="X351" t="s">
        <v>107</v>
      </c>
      <c r="Y351" t="s">
        <v>107</v>
      </c>
    </row>
    <row r="352" spans="4:25" x14ac:dyDescent="0.25">
      <c r="D352" t="s">
        <v>107</v>
      </c>
      <c r="E352" t="s">
        <v>107</v>
      </c>
      <c r="F352" t="s">
        <v>107</v>
      </c>
      <c r="G352" t="s">
        <v>107</v>
      </c>
      <c r="H352" t="s">
        <v>107</v>
      </c>
      <c r="I352" t="s">
        <v>107</v>
      </c>
      <c r="J352" t="s">
        <v>107</v>
      </c>
      <c r="K352" t="s">
        <v>107</v>
      </c>
      <c r="L352" t="s">
        <v>107</v>
      </c>
      <c r="M352" t="s">
        <v>107</v>
      </c>
      <c r="N352" t="s">
        <v>107</v>
      </c>
      <c r="O352" t="s">
        <v>107</v>
      </c>
      <c r="P352" t="s">
        <v>107</v>
      </c>
      <c r="Q352" t="s">
        <v>107</v>
      </c>
      <c r="R352" t="s">
        <v>107</v>
      </c>
      <c r="S352" t="s">
        <v>107</v>
      </c>
      <c r="T352" t="s">
        <v>107</v>
      </c>
      <c r="U352" t="s">
        <v>107</v>
      </c>
      <c r="V352" t="s">
        <v>107</v>
      </c>
      <c r="W352" t="s">
        <v>107</v>
      </c>
      <c r="X352" t="s">
        <v>107</v>
      </c>
      <c r="Y352" t="s">
        <v>107</v>
      </c>
    </row>
    <row r="353" spans="4:25" x14ac:dyDescent="0.25">
      <c r="D353" t="s">
        <v>107</v>
      </c>
      <c r="E353" t="s">
        <v>107</v>
      </c>
      <c r="F353" t="s">
        <v>107</v>
      </c>
      <c r="G353" t="s">
        <v>107</v>
      </c>
      <c r="H353" t="s">
        <v>107</v>
      </c>
      <c r="I353" t="s">
        <v>107</v>
      </c>
      <c r="J353" t="s">
        <v>107</v>
      </c>
      <c r="K353" t="s">
        <v>107</v>
      </c>
      <c r="L353" t="s">
        <v>107</v>
      </c>
      <c r="M353" t="s">
        <v>107</v>
      </c>
      <c r="N353" t="s">
        <v>107</v>
      </c>
      <c r="O353" t="s">
        <v>107</v>
      </c>
      <c r="P353" t="s">
        <v>107</v>
      </c>
      <c r="Q353" t="s">
        <v>107</v>
      </c>
      <c r="R353" t="s">
        <v>107</v>
      </c>
      <c r="S353" t="s">
        <v>107</v>
      </c>
      <c r="T353" t="s">
        <v>107</v>
      </c>
      <c r="U353" t="s">
        <v>107</v>
      </c>
      <c r="V353" t="s">
        <v>107</v>
      </c>
      <c r="W353" t="s">
        <v>107</v>
      </c>
      <c r="X353" t="s">
        <v>107</v>
      </c>
      <c r="Y353" t="s">
        <v>107</v>
      </c>
    </row>
    <row r="354" spans="4:25" x14ac:dyDescent="0.25">
      <c r="D354" t="s">
        <v>107</v>
      </c>
      <c r="E354" t="s">
        <v>107</v>
      </c>
      <c r="F354" t="s">
        <v>107</v>
      </c>
      <c r="G354" t="s">
        <v>107</v>
      </c>
      <c r="H354" t="s">
        <v>107</v>
      </c>
      <c r="I354" t="s">
        <v>107</v>
      </c>
      <c r="J354" t="s">
        <v>107</v>
      </c>
      <c r="K354" t="s">
        <v>107</v>
      </c>
      <c r="L354" t="s">
        <v>107</v>
      </c>
      <c r="M354" t="s">
        <v>107</v>
      </c>
      <c r="N354" t="s">
        <v>107</v>
      </c>
      <c r="O354" t="s">
        <v>107</v>
      </c>
      <c r="P354" t="s">
        <v>107</v>
      </c>
      <c r="Q354" t="s">
        <v>107</v>
      </c>
      <c r="R354" t="s">
        <v>107</v>
      </c>
      <c r="S354" t="s">
        <v>107</v>
      </c>
      <c r="T354" t="s">
        <v>107</v>
      </c>
      <c r="U354" t="s">
        <v>107</v>
      </c>
      <c r="V354" t="s">
        <v>107</v>
      </c>
      <c r="W354" t="s">
        <v>107</v>
      </c>
      <c r="X354" t="s">
        <v>107</v>
      </c>
      <c r="Y354" t="s">
        <v>107</v>
      </c>
    </row>
    <row r="355" spans="4:25" x14ac:dyDescent="0.25">
      <c r="D355" t="s">
        <v>107</v>
      </c>
      <c r="E355" t="s">
        <v>107</v>
      </c>
      <c r="F355" t="s">
        <v>107</v>
      </c>
      <c r="G355" t="s">
        <v>107</v>
      </c>
      <c r="H355" t="s">
        <v>107</v>
      </c>
      <c r="I355" t="s">
        <v>107</v>
      </c>
      <c r="J355" t="s">
        <v>107</v>
      </c>
      <c r="K355" t="s">
        <v>107</v>
      </c>
      <c r="L355" t="s">
        <v>107</v>
      </c>
      <c r="M355" t="s">
        <v>107</v>
      </c>
      <c r="N355" t="s">
        <v>107</v>
      </c>
      <c r="O355" t="s">
        <v>107</v>
      </c>
      <c r="P355" t="s">
        <v>107</v>
      </c>
      <c r="Q355" t="s">
        <v>107</v>
      </c>
      <c r="R355" t="s">
        <v>107</v>
      </c>
      <c r="S355" t="s">
        <v>107</v>
      </c>
      <c r="T355" t="s">
        <v>107</v>
      </c>
      <c r="U355" t="s">
        <v>107</v>
      </c>
      <c r="V355" t="s">
        <v>107</v>
      </c>
      <c r="W355" t="s">
        <v>107</v>
      </c>
      <c r="X355" t="s">
        <v>107</v>
      </c>
      <c r="Y355" t="s">
        <v>107</v>
      </c>
    </row>
    <row r="356" spans="4:25" x14ac:dyDescent="0.25">
      <c r="D356" t="s">
        <v>107</v>
      </c>
      <c r="E356" t="s">
        <v>107</v>
      </c>
      <c r="F356" t="s">
        <v>107</v>
      </c>
      <c r="G356" t="s">
        <v>107</v>
      </c>
      <c r="H356" t="s">
        <v>107</v>
      </c>
      <c r="I356" t="s">
        <v>107</v>
      </c>
      <c r="J356" t="s">
        <v>107</v>
      </c>
      <c r="K356" t="s">
        <v>107</v>
      </c>
      <c r="L356" t="s">
        <v>107</v>
      </c>
      <c r="M356" t="s">
        <v>107</v>
      </c>
      <c r="N356" t="s">
        <v>107</v>
      </c>
      <c r="O356" t="s">
        <v>107</v>
      </c>
      <c r="P356" t="s">
        <v>107</v>
      </c>
      <c r="Q356" t="s">
        <v>107</v>
      </c>
      <c r="R356" t="s">
        <v>107</v>
      </c>
      <c r="S356" t="s">
        <v>107</v>
      </c>
      <c r="T356" t="s">
        <v>107</v>
      </c>
      <c r="U356" t="s">
        <v>107</v>
      </c>
      <c r="V356" t="s">
        <v>107</v>
      </c>
      <c r="W356" t="s">
        <v>107</v>
      </c>
      <c r="X356" t="s">
        <v>107</v>
      </c>
      <c r="Y356" t="s">
        <v>107</v>
      </c>
    </row>
    <row r="357" spans="4:25" x14ac:dyDescent="0.25">
      <c r="D357" t="s">
        <v>107</v>
      </c>
      <c r="E357" t="s">
        <v>107</v>
      </c>
      <c r="F357" t="s">
        <v>107</v>
      </c>
      <c r="G357" t="s">
        <v>107</v>
      </c>
      <c r="H357" t="s">
        <v>107</v>
      </c>
      <c r="I357" t="s">
        <v>107</v>
      </c>
      <c r="J357" t="s">
        <v>107</v>
      </c>
      <c r="K357" t="s">
        <v>107</v>
      </c>
      <c r="L357" t="s">
        <v>107</v>
      </c>
      <c r="M357" t="s">
        <v>107</v>
      </c>
      <c r="N357" t="s">
        <v>107</v>
      </c>
      <c r="O357" t="s">
        <v>107</v>
      </c>
      <c r="P357" t="s">
        <v>107</v>
      </c>
      <c r="Q357" t="s">
        <v>107</v>
      </c>
      <c r="R357" t="s">
        <v>107</v>
      </c>
      <c r="S357" t="s">
        <v>107</v>
      </c>
      <c r="T357" t="s">
        <v>107</v>
      </c>
      <c r="U357" t="s">
        <v>107</v>
      </c>
      <c r="V357" t="s">
        <v>107</v>
      </c>
      <c r="W357" t="s">
        <v>107</v>
      </c>
      <c r="X357" t="s">
        <v>107</v>
      </c>
      <c r="Y357" t="s">
        <v>107</v>
      </c>
    </row>
    <row r="358" spans="4:25" x14ac:dyDescent="0.25">
      <c r="D358" t="s">
        <v>107</v>
      </c>
      <c r="E358" t="s">
        <v>107</v>
      </c>
      <c r="F358" t="s">
        <v>107</v>
      </c>
      <c r="G358" t="s">
        <v>107</v>
      </c>
      <c r="H358" t="s">
        <v>107</v>
      </c>
      <c r="I358" t="s">
        <v>107</v>
      </c>
      <c r="J358" t="s">
        <v>107</v>
      </c>
      <c r="K358" t="s">
        <v>107</v>
      </c>
      <c r="L358" t="s">
        <v>107</v>
      </c>
      <c r="M358" t="s">
        <v>107</v>
      </c>
      <c r="N358" t="s">
        <v>107</v>
      </c>
      <c r="O358" t="s">
        <v>107</v>
      </c>
      <c r="P358" t="s">
        <v>107</v>
      </c>
      <c r="Q358" t="s">
        <v>107</v>
      </c>
      <c r="R358" t="s">
        <v>107</v>
      </c>
      <c r="S358" t="s">
        <v>107</v>
      </c>
      <c r="T358" t="s">
        <v>107</v>
      </c>
      <c r="U358" t="s">
        <v>107</v>
      </c>
      <c r="V358" t="s">
        <v>107</v>
      </c>
      <c r="W358" t="s">
        <v>107</v>
      </c>
      <c r="X358" t="s">
        <v>107</v>
      </c>
      <c r="Y358" t="s">
        <v>107</v>
      </c>
    </row>
    <row r="359" spans="4:25" x14ac:dyDescent="0.25">
      <c r="D359" t="s">
        <v>107</v>
      </c>
      <c r="E359" t="s">
        <v>107</v>
      </c>
      <c r="F359" t="s">
        <v>107</v>
      </c>
      <c r="G359" t="s">
        <v>107</v>
      </c>
      <c r="H359" t="s">
        <v>107</v>
      </c>
      <c r="I359" t="s">
        <v>107</v>
      </c>
      <c r="J359" t="s">
        <v>107</v>
      </c>
      <c r="K359" t="s">
        <v>107</v>
      </c>
      <c r="L359" t="s">
        <v>107</v>
      </c>
      <c r="M359" t="s">
        <v>107</v>
      </c>
      <c r="N359" t="s">
        <v>107</v>
      </c>
      <c r="O359" t="s">
        <v>107</v>
      </c>
      <c r="P359" t="s">
        <v>107</v>
      </c>
      <c r="Q359" t="s">
        <v>107</v>
      </c>
      <c r="R359" t="s">
        <v>107</v>
      </c>
      <c r="S359" t="s">
        <v>107</v>
      </c>
      <c r="T359" t="s">
        <v>107</v>
      </c>
      <c r="U359" t="s">
        <v>107</v>
      </c>
      <c r="V359" t="s">
        <v>107</v>
      </c>
      <c r="W359" t="s">
        <v>107</v>
      </c>
      <c r="X359" t="s">
        <v>107</v>
      </c>
      <c r="Y359" t="s">
        <v>107</v>
      </c>
    </row>
    <row r="360" spans="4:25" x14ac:dyDescent="0.25">
      <c r="D360" t="s">
        <v>107</v>
      </c>
      <c r="E360" t="s">
        <v>107</v>
      </c>
      <c r="F360" t="s">
        <v>107</v>
      </c>
      <c r="G360" t="s">
        <v>107</v>
      </c>
      <c r="H360" t="s">
        <v>107</v>
      </c>
      <c r="I360" t="s">
        <v>107</v>
      </c>
      <c r="J360" t="s">
        <v>107</v>
      </c>
      <c r="K360" t="s">
        <v>107</v>
      </c>
      <c r="L360" t="s">
        <v>107</v>
      </c>
      <c r="M360" t="s">
        <v>107</v>
      </c>
      <c r="N360" t="s">
        <v>107</v>
      </c>
      <c r="O360" t="s">
        <v>107</v>
      </c>
      <c r="P360" t="s">
        <v>107</v>
      </c>
      <c r="Q360" t="s">
        <v>107</v>
      </c>
      <c r="R360" t="s">
        <v>107</v>
      </c>
      <c r="S360" t="s">
        <v>107</v>
      </c>
      <c r="T360" t="s">
        <v>107</v>
      </c>
      <c r="U360" t="s">
        <v>107</v>
      </c>
      <c r="V360" t="s">
        <v>107</v>
      </c>
      <c r="W360" t="s">
        <v>107</v>
      </c>
      <c r="X360" t="s">
        <v>107</v>
      </c>
      <c r="Y360" t="s">
        <v>107</v>
      </c>
    </row>
    <row r="361" spans="4:25" x14ac:dyDescent="0.25">
      <c r="D361" t="s">
        <v>107</v>
      </c>
      <c r="E361" t="s">
        <v>107</v>
      </c>
      <c r="F361" t="s">
        <v>107</v>
      </c>
      <c r="G361" t="s">
        <v>107</v>
      </c>
      <c r="H361" t="s">
        <v>107</v>
      </c>
      <c r="I361" t="s">
        <v>107</v>
      </c>
      <c r="J361" t="s">
        <v>107</v>
      </c>
      <c r="K361" t="s">
        <v>107</v>
      </c>
      <c r="L361" t="s">
        <v>107</v>
      </c>
      <c r="M361" t="s">
        <v>107</v>
      </c>
      <c r="N361" t="s">
        <v>107</v>
      </c>
      <c r="O361" t="s">
        <v>107</v>
      </c>
      <c r="P361" t="s">
        <v>107</v>
      </c>
      <c r="Q361" t="s">
        <v>107</v>
      </c>
      <c r="R361" t="s">
        <v>107</v>
      </c>
      <c r="S361" t="s">
        <v>107</v>
      </c>
      <c r="T361" t="s">
        <v>107</v>
      </c>
      <c r="U361" t="s">
        <v>107</v>
      </c>
      <c r="V361" t="s">
        <v>107</v>
      </c>
      <c r="W361" t="s">
        <v>107</v>
      </c>
      <c r="X361" t="s">
        <v>107</v>
      </c>
      <c r="Y361" t="s">
        <v>107</v>
      </c>
    </row>
    <row r="362" spans="4:25" x14ac:dyDescent="0.25">
      <c r="D362" t="s">
        <v>107</v>
      </c>
      <c r="E362" t="s">
        <v>107</v>
      </c>
      <c r="F362" t="s">
        <v>107</v>
      </c>
      <c r="G362" t="s">
        <v>107</v>
      </c>
      <c r="H362" t="s">
        <v>107</v>
      </c>
      <c r="I362" t="s">
        <v>107</v>
      </c>
      <c r="J362" t="s">
        <v>107</v>
      </c>
      <c r="K362" t="s">
        <v>107</v>
      </c>
      <c r="L362" t="s">
        <v>107</v>
      </c>
      <c r="M362" t="s">
        <v>107</v>
      </c>
      <c r="N362" t="s">
        <v>107</v>
      </c>
      <c r="O362" t="s">
        <v>107</v>
      </c>
      <c r="P362" t="s">
        <v>107</v>
      </c>
      <c r="Q362" t="s">
        <v>107</v>
      </c>
      <c r="R362" t="s">
        <v>107</v>
      </c>
      <c r="S362" t="s">
        <v>107</v>
      </c>
      <c r="T362" t="s">
        <v>107</v>
      </c>
      <c r="U362" t="s">
        <v>107</v>
      </c>
      <c r="V362" t="s">
        <v>107</v>
      </c>
      <c r="W362" t="s">
        <v>107</v>
      </c>
      <c r="X362" t="s">
        <v>107</v>
      </c>
      <c r="Y362" t="s">
        <v>107</v>
      </c>
    </row>
    <row r="363" spans="4:25" x14ac:dyDescent="0.25">
      <c r="D363" t="s">
        <v>107</v>
      </c>
      <c r="E363" t="s">
        <v>107</v>
      </c>
      <c r="F363" t="s">
        <v>107</v>
      </c>
      <c r="G363" t="s">
        <v>107</v>
      </c>
      <c r="H363" t="s">
        <v>107</v>
      </c>
      <c r="I363" t="s">
        <v>107</v>
      </c>
      <c r="J363" t="s">
        <v>107</v>
      </c>
      <c r="K363" t="s">
        <v>107</v>
      </c>
      <c r="L363" t="s">
        <v>107</v>
      </c>
      <c r="M363" t="s">
        <v>107</v>
      </c>
      <c r="N363" t="s">
        <v>107</v>
      </c>
      <c r="O363" t="s">
        <v>107</v>
      </c>
      <c r="P363" t="s">
        <v>107</v>
      </c>
      <c r="Q363" t="s">
        <v>107</v>
      </c>
      <c r="R363" t="s">
        <v>107</v>
      </c>
      <c r="S363" t="s">
        <v>107</v>
      </c>
      <c r="T363" t="s">
        <v>107</v>
      </c>
      <c r="U363" t="s">
        <v>107</v>
      </c>
      <c r="V363" t="s">
        <v>107</v>
      </c>
      <c r="W363" t="s">
        <v>107</v>
      </c>
      <c r="X363" t="s">
        <v>107</v>
      </c>
      <c r="Y363" t="s">
        <v>107</v>
      </c>
    </row>
    <row r="364" spans="4:25" x14ac:dyDescent="0.25">
      <c r="D364" t="s">
        <v>107</v>
      </c>
      <c r="E364" t="s">
        <v>107</v>
      </c>
      <c r="F364" t="s">
        <v>107</v>
      </c>
      <c r="G364" t="s">
        <v>107</v>
      </c>
      <c r="H364" t="s">
        <v>107</v>
      </c>
      <c r="I364" t="s">
        <v>107</v>
      </c>
      <c r="J364" t="s">
        <v>107</v>
      </c>
      <c r="K364" t="s">
        <v>107</v>
      </c>
      <c r="L364" t="s">
        <v>107</v>
      </c>
      <c r="M364" t="s">
        <v>107</v>
      </c>
      <c r="N364" t="s">
        <v>107</v>
      </c>
      <c r="O364" t="s">
        <v>107</v>
      </c>
      <c r="P364" t="s">
        <v>107</v>
      </c>
      <c r="Q364" t="s">
        <v>107</v>
      </c>
      <c r="R364" t="s">
        <v>107</v>
      </c>
      <c r="S364" t="s">
        <v>107</v>
      </c>
      <c r="T364" t="s">
        <v>107</v>
      </c>
      <c r="U364" t="s">
        <v>107</v>
      </c>
      <c r="V364" t="s">
        <v>107</v>
      </c>
      <c r="W364" t="s">
        <v>107</v>
      </c>
      <c r="X364" t="s">
        <v>107</v>
      </c>
      <c r="Y364" t="s">
        <v>107</v>
      </c>
    </row>
    <row r="365" spans="4:25" x14ac:dyDescent="0.25">
      <c r="D365" t="s">
        <v>107</v>
      </c>
      <c r="E365" t="s">
        <v>107</v>
      </c>
      <c r="F365" t="s">
        <v>107</v>
      </c>
      <c r="G365" t="s">
        <v>107</v>
      </c>
      <c r="H365" t="s">
        <v>107</v>
      </c>
      <c r="I365" t="s">
        <v>107</v>
      </c>
      <c r="J365" t="s">
        <v>107</v>
      </c>
      <c r="K365" t="s">
        <v>107</v>
      </c>
      <c r="L365" t="s">
        <v>107</v>
      </c>
      <c r="M365" t="s">
        <v>107</v>
      </c>
      <c r="N365" t="s">
        <v>107</v>
      </c>
      <c r="O365" t="s">
        <v>107</v>
      </c>
      <c r="P365" t="s">
        <v>107</v>
      </c>
      <c r="Q365" t="s">
        <v>107</v>
      </c>
      <c r="R365" t="s">
        <v>107</v>
      </c>
      <c r="S365" t="s">
        <v>107</v>
      </c>
      <c r="T365" t="s">
        <v>107</v>
      </c>
      <c r="U365" t="s">
        <v>107</v>
      </c>
      <c r="V365" t="s">
        <v>107</v>
      </c>
      <c r="W365" t="s">
        <v>107</v>
      </c>
      <c r="X365" t="s">
        <v>107</v>
      </c>
      <c r="Y365" t="s">
        <v>107</v>
      </c>
    </row>
    <row r="366" spans="4:25" x14ac:dyDescent="0.25">
      <c r="D366" t="s">
        <v>107</v>
      </c>
      <c r="E366" t="s">
        <v>107</v>
      </c>
      <c r="F366" t="s">
        <v>107</v>
      </c>
      <c r="G366" t="s">
        <v>107</v>
      </c>
      <c r="H366" t="s">
        <v>107</v>
      </c>
      <c r="I366" t="s">
        <v>107</v>
      </c>
      <c r="J366" t="s">
        <v>107</v>
      </c>
      <c r="K366" t="s">
        <v>107</v>
      </c>
      <c r="L366" t="s">
        <v>107</v>
      </c>
      <c r="M366" t="s">
        <v>107</v>
      </c>
      <c r="N366" t="s">
        <v>107</v>
      </c>
      <c r="O366" t="s">
        <v>107</v>
      </c>
      <c r="P366" t="s">
        <v>107</v>
      </c>
      <c r="Q366" t="s">
        <v>107</v>
      </c>
      <c r="R366" t="s">
        <v>107</v>
      </c>
      <c r="S366" t="s">
        <v>107</v>
      </c>
      <c r="T366" t="s">
        <v>107</v>
      </c>
      <c r="U366" t="s">
        <v>107</v>
      </c>
      <c r="V366" t="s">
        <v>107</v>
      </c>
      <c r="W366" t="s">
        <v>107</v>
      </c>
      <c r="X366" t="s">
        <v>107</v>
      </c>
      <c r="Y366" t="s">
        <v>107</v>
      </c>
    </row>
    <row r="367" spans="4:25" x14ac:dyDescent="0.25">
      <c r="D367" t="s">
        <v>107</v>
      </c>
      <c r="E367" t="s">
        <v>107</v>
      </c>
      <c r="F367" t="s">
        <v>107</v>
      </c>
      <c r="G367" t="s">
        <v>107</v>
      </c>
      <c r="H367" t="s">
        <v>107</v>
      </c>
      <c r="I367" t="s">
        <v>107</v>
      </c>
      <c r="J367" t="s">
        <v>107</v>
      </c>
      <c r="K367" t="s">
        <v>107</v>
      </c>
      <c r="L367" t="s">
        <v>107</v>
      </c>
      <c r="M367" t="s">
        <v>107</v>
      </c>
      <c r="N367" t="s">
        <v>107</v>
      </c>
      <c r="O367" t="s">
        <v>107</v>
      </c>
      <c r="P367" t="s">
        <v>107</v>
      </c>
      <c r="Q367" t="s">
        <v>107</v>
      </c>
      <c r="R367" t="s">
        <v>107</v>
      </c>
      <c r="S367" t="s">
        <v>107</v>
      </c>
      <c r="T367" t="s">
        <v>107</v>
      </c>
      <c r="U367" t="s">
        <v>107</v>
      </c>
      <c r="V367" t="s">
        <v>107</v>
      </c>
      <c r="W367" t="s">
        <v>107</v>
      </c>
      <c r="X367" t="s">
        <v>107</v>
      </c>
      <c r="Y367" t="s">
        <v>107</v>
      </c>
    </row>
    <row r="368" spans="4:25" x14ac:dyDescent="0.25">
      <c r="D368" t="s">
        <v>107</v>
      </c>
      <c r="E368" t="s">
        <v>107</v>
      </c>
      <c r="F368" t="s">
        <v>107</v>
      </c>
      <c r="G368" t="s">
        <v>107</v>
      </c>
      <c r="H368" t="s">
        <v>107</v>
      </c>
      <c r="I368" t="s">
        <v>107</v>
      </c>
      <c r="J368" t="s">
        <v>107</v>
      </c>
      <c r="K368" t="s">
        <v>107</v>
      </c>
      <c r="L368" t="s">
        <v>107</v>
      </c>
      <c r="M368" t="s">
        <v>107</v>
      </c>
      <c r="N368" t="s">
        <v>107</v>
      </c>
      <c r="O368" t="s">
        <v>107</v>
      </c>
      <c r="P368" t="s">
        <v>107</v>
      </c>
      <c r="Q368" t="s">
        <v>107</v>
      </c>
      <c r="R368" t="s">
        <v>107</v>
      </c>
      <c r="S368" t="s">
        <v>107</v>
      </c>
      <c r="T368" t="s">
        <v>107</v>
      </c>
      <c r="U368" t="s">
        <v>107</v>
      </c>
      <c r="V368" t="s">
        <v>107</v>
      </c>
      <c r="W368" t="s">
        <v>107</v>
      </c>
      <c r="X368" t="s">
        <v>107</v>
      </c>
      <c r="Y368" t="s">
        <v>107</v>
      </c>
    </row>
    <row r="369" spans="4:25" x14ac:dyDescent="0.25">
      <c r="D369" t="s">
        <v>107</v>
      </c>
      <c r="E369" t="s">
        <v>107</v>
      </c>
      <c r="F369" t="s">
        <v>107</v>
      </c>
      <c r="G369" t="s">
        <v>107</v>
      </c>
      <c r="H369" t="s">
        <v>107</v>
      </c>
      <c r="I369" t="s">
        <v>107</v>
      </c>
      <c r="J369" t="s">
        <v>107</v>
      </c>
      <c r="K369" t="s">
        <v>107</v>
      </c>
      <c r="L369" t="s">
        <v>107</v>
      </c>
      <c r="M369" t="s">
        <v>107</v>
      </c>
      <c r="N369" t="s">
        <v>107</v>
      </c>
      <c r="O369" t="s">
        <v>107</v>
      </c>
      <c r="P369" t="s">
        <v>107</v>
      </c>
      <c r="Q369" t="s">
        <v>107</v>
      </c>
      <c r="R369" t="s">
        <v>107</v>
      </c>
      <c r="S369" t="s">
        <v>107</v>
      </c>
      <c r="T369" t="s">
        <v>107</v>
      </c>
      <c r="U369" t="s">
        <v>107</v>
      </c>
      <c r="V369" t="s">
        <v>107</v>
      </c>
      <c r="W369" t="s">
        <v>107</v>
      </c>
      <c r="X369" t="s">
        <v>107</v>
      </c>
      <c r="Y369" t="s">
        <v>107</v>
      </c>
    </row>
    <row r="370" spans="4:25" x14ac:dyDescent="0.25">
      <c r="D370" t="s">
        <v>107</v>
      </c>
      <c r="E370" t="s">
        <v>107</v>
      </c>
      <c r="F370" t="s">
        <v>107</v>
      </c>
      <c r="G370" t="s">
        <v>107</v>
      </c>
      <c r="H370" t="s">
        <v>107</v>
      </c>
      <c r="I370" t="s">
        <v>107</v>
      </c>
      <c r="J370" t="s">
        <v>107</v>
      </c>
      <c r="K370" t="s">
        <v>107</v>
      </c>
      <c r="L370" t="s">
        <v>107</v>
      </c>
      <c r="M370" t="s">
        <v>107</v>
      </c>
      <c r="N370" t="s">
        <v>107</v>
      </c>
      <c r="O370" t="s">
        <v>107</v>
      </c>
      <c r="P370" t="s">
        <v>107</v>
      </c>
      <c r="Q370" t="s">
        <v>107</v>
      </c>
      <c r="R370" t="s">
        <v>107</v>
      </c>
      <c r="S370" t="s">
        <v>107</v>
      </c>
      <c r="T370" t="s">
        <v>107</v>
      </c>
      <c r="U370" t="s">
        <v>107</v>
      </c>
      <c r="V370" t="s">
        <v>107</v>
      </c>
      <c r="W370" t="s">
        <v>107</v>
      </c>
      <c r="X370" t="s">
        <v>107</v>
      </c>
      <c r="Y370" t="s">
        <v>107</v>
      </c>
    </row>
    <row r="371" spans="4:25" x14ac:dyDescent="0.25">
      <c r="D371" t="s">
        <v>107</v>
      </c>
      <c r="E371" t="s">
        <v>107</v>
      </c>
      <c r="F371" t="s">
        <v>107</v>
      </c>
      <c r="G371" t="s">
        <v>107</v>
      </c>
      <c r="H371" t="s">
        <v>107</v>
      </c>
      <c r="I371" t="s">
        <v>107</v>
      </c>
      <c r="J371" t="s">
        <v>107</v>
      </c>
      <c r="K371" t="s">
        <v>107</v>
      </c>
      <c r="L371" t="s">
        <v>107</v>
      </c>
      <c r="M371" t="s">
        <v>107</v>
      </c>
      <c r="N371" t="s">
        <v>107</v>
      </c>
      <c r="O371" t="s">
        <v>107</v>
      </c>
      <c r="P371" t="s">
        <v>107</v>
      </c>
      <c r="Q371" t="s">
        <v>107</v>
      </c>
      <c r="R371" t="s">
        <v>107</v>
      </c>
      <c r="S371" t="s">
        <v>107</v>
      </c>
      <c r="T371" t="s">
        <v>107</v>
      </c>
      <c r="U371" t="s">
        <v>107</v>
      </c>
      <c r="V371" t="s">
        <v>107</v>
      </c>
      <c r="W371" t="s">
        <v>107</v>
      </c>
      <c r="X371" t="s">
        <v>107</v>
      </c>
      <c r="Y371" t="s">
        <v>107</v>
      </c>
    </row>
    <row r="372" spans="4:25" x14ac:dyDescent="0.25">
      <c r="D372" t="s">
        <v>107</v>
      </c>
      <c r="E372" t="s">
        <v>107</v>
      </c>
      <c r="F372" t="s">
        <v>107</v>
      </c>
      <c r="G372" t="s">
        <v>107</v>
      </c>
      <c r="H372" t="s">
        <v>107</v>
      </c>
      <c r="I372" t="s">
        <v>107</v>
      </c>
      <c r="J372" t="s">
        <v>107</v>
      </c>
      <c r="K372" t="s">
        <v>107</v>
      </c>
      <c r="L372" t="s">
        <v>107</v>
      </c>
      <c r="M372" t="s">
        <v>107</v>
      </c>
      <c r="N372" t="s">
        <v>107</v>
      </c>
      <c r="O372" t="s">
        <v>107</v>
      </c>
      <c r="P372" t="s">
        <v>107</v>
      </c>
      <c r="Q372" t="s">
        <v>107</v>
      </c>
      <c r="R372" t="s">
        <v>107</v>
      </c>
      <c r="S372" t="s">
        <v>107</v>
      </c>
      <c r="T372" t="s">
        <v>107</v>
      </c>
      <c r="U372" t="s">
        <v>107</v>
      </c>
      <c r="V372" t="s">
        <v>107</v>
      </c>
      <c r="W372" t="s">
        <v>107</v>
      </c>
      <c r="X372" t="s">
        <v>107</v>
      </c>
      <c r="Y372" t="s">
        <v>107</v>
      </c>
    </row>
    <row r="373" spans="4:25" x14ac:dyDescent="0.25">
      <c r="D373" t="s">
        <v>107</v>
      </c>
      <c r="E373" t="s">
        <v>107</v>
      </c>
      <c r="F373" t="s">
        <v>107</v>
      </c>
      <c r="G373" t="s">
        <v>107</v>
      </c>
      <c r="H373" t="s">
        <v>107</v>
      </c>
      <c r="I373" t="s">
        <v>107</v>
      </c>
      <c r="J373" t="s">
        <v>107</v>
      </c>
      <c r="K373" t="s">
        <v>107</v>
      </c>
      <c r="L373" t="s">
        <v>107</v>
      </c>
      <c r="M373" t="s">
        <v>107</v>
      </c>
      <c r="N373" t="s">
        <v>107</v>
      </c>
      <c r="O373" t="s">
        <v>107</v>
      </c>
      <c r="P373" t="s">
        <v>107</v>
      </c>
      <c r="Q373" t="s">
        <v>107</v>
      </c>
      <c r="R373" t="s">
        <v>107</v>
      </c>
      <c r="S373" t="s">
        <v>107</v>
      </c>
      <c r="T373" t="s">
        <v>107</v>
      </c>
      <c r="U373" t="s">
        <v>107</v>
      </c>
      <c r="V373" t="s">
        <v>107</v>
      </c>
      <c r="W373" t="s">
        <v>107</v>
      </c>
      <c r="X373" t="s">
        <v>107</v>
      </c>
      <c r="Y373" t="s">
        <v>107</v>
      </c>
    </row>
    <row r="374" spans="4:25" x14ac:dyDescent="0.25">
      <c r="D374" t="s">
        <v>107</v>
      </c>
      <c r="E374" t="s">
        <v>107</v>
      </c>
      <c r="F374" t="s">
        <v>107</v>
      </c>
      <c r="G374" t="s">
        <v>107</v>
      </c>
      <c r="H374" t="s">
        <v>107</v>
      </c>
      <c r="I374" t="s">
        <v>107</v>
      </c>
      <c r="J374" t="s">
        <v>107</v>
      </c>
      <c r="K374" t="s">
        <v>107</v>
      </c>
      <c r="L374" t="s">
        <v>107</v>
      </c>
      <c r="M374" t="s">
        <v>107</v>
      </c>
      <c r="N374" t="s">
        <v>107</v>
      </c>
      <c r="O374" t="s">
        <v>107</v>
      </c>
      <c r="P374" t="s">
        <v>107</v>
      </c>
      <c r="Q374" t="s">
        <v>107</v>
      </c>
      <c r="R374" t="s">
        <v>107</v>
      </c>
      <c r="S374" t="s">
        <v>107</v>
      </c>
      <c r="T374" t="s">
        <v>107</v>
      </c>
      <c r="U374" t="s">
        <v>107</v>
      </c>
      <c r="V374" t="s">
        <v>107</v>
      </c>
      <c r="W374" t="s">
        <v>107</v>
      </c>
      <c r="X374" t="s">
        <v>107</v>
      </c>
      <c r="Y374" t="s">
        <v>107</v>
      </c>
    </row>
    <row r="375" spans="4:25" x14ac:dyDescent="0.25">
      <c r="D375" t="s">
        <v>107</v>
      </c>
      <c r="E375" t="s">
        <v>107</v>
      </c>
      <c r="F375" t="s">
        <v>107</v>
      </c>
      <c r="G375" t="s">
        <v>107</v>
      </c>
      <c r="H375" t="s">
        <v>107</v>
      </c>
      <c r="I375" t="s">
        <v>107</v>
      </c>
      <c r="J375" t="s">
        <v>107</v>
      </c>
      <c r="K375" t="s">
        <v>107</v>
      </c>
      <c r="L375" t="s">
        <v>107</v>
      </c>
      <c r="M375" t="s">
        <v>107</v>
      </c>
      <c r="N375" t="s">
        <v>107</v>
      </c>
      <c r="O375" t="s">
        <v>107</v>
      </c>
      <c r="P375" t="s">
        <v>107</v>
      </c>
      <c r="Q375" t="s">
        <v>107</v>
      </c>
      <c r="R375" t="s">
        <v>107</v>
      </c>
      <c r="S375" t="s">
        <v>107</v>
      </c>
      <c r="T375" t="s">
        <v>107</v>
      </c>
      <c r="U375" t="s">
        <v>107</v>
      </c>
      <c r="V375" t="s">
        <v>107</v>
      </c>
      <c r="W375" t="s">
        <v>107</v>
      </c>
      <c r="X375" t="s">
        <v>107</v>
      </c>
      <c r="Y375" t="s">
        <v>107</v>
      </c>
    </row>
    <row r="376" spans="4:25" x14ac:dyDescent="0.25">
      <c r="D376" t="s">
        <v>107</v>
      </c>
      <c r="E376" t="s">
        <v>107</v>
      </c>
      <c r="F376" t="s">
        <v>107</v>
      </c>
      <c r="G376" t="s">
        <v>107</v>
      </c>
      <c r="H376" t="s">
        <v>107</v>
      </c>
      <c r="I376" t="s">
        <v>107</v>
      </c>
      <c r="J376" t="s">
        <v>107</v>
      </c>
      <c r="K376" t="s">
        <v>107</v>
      </c>
      <c r="L376" t="s">
        <v>107</v>
      </c>
      <c r="M376" t="s">
        <v>107</v>
      </c>
      <c r="N376" t="s">
        <v>107</v>
      </c>
      <c r="O376" t="s">
        <v>107</v>
      </c>
      <c r="P376" t="s">
        <v>107</v>
      </c>
      <c r="Q376" t="s">
        <v>107</v>
      </c>
      <c r="R376" t="s">
        <v>107</v>
      </c>
      <c r="S376" t="s">
        <v>107</v>
      </c>
      <c r="T376" t="s">
        <v>107</v>
      </c>
      <c r="U376" t="s">
        <v>107</v>
      </c>
      <c r="V376" t="s">
        <v>107</v>
      </c>
      <c r="W376" t="s">
        <v>107</v>
      </c>
      <c r="X376" t="s">
        <v>107</v>
      </c>
      <c r="Y376" t="s">
        <v>107</v>
      </c>
    </row>
    <row r="377" spans="4:25" x14ac:dyDescent="0.25">
      <c r="D377" t="s">
        <v>107</v>
      </c>
      <c r="E377" t="s">
        <v>107</v>
      </c>
      <c r="F377" t="s">
        <v>107</v>
      </c>
      <c r="G377" t="s">
        <v>107</v>
      </c>
      <c r="H377" t="s">
        <v>107</v>
      </c>
      <c r="I377" t="s">
        <v>107</v>
      </c>
      <c r="J377" t="s">
        <v>107</v>
      </c>
      <c r="K377" t="s">
        <v>107</v>
      </c>
      <c r="L377" t="s">
        <v>107</v>
      </c>
      <c r="M377" t="s">
        <v>107</v>
      </c>
      <c r="N377" t="s">
        <v>107</v>
      </c>
      <c r="O377" t="s">
        <v>107</v>
      </c>
      <c r="P377" t="s">
        <v>107</v>
      </c>
      <c r="Q377" t="s">
        <v>107</v>
      </c>
      <c r="R377" t="s">
        <v>107</v>
      </c>
      <c r="S377" t="s">
        <v>107</v>
      </c>
      <c r="T377" t="s">
        <v>107</v>
      </c>
      <c r="U377" t="s">
        <v>107</v>
      </c>
      <c r="V377" t="s">
        <v>107</v>
      </c>
      <c r="W377" t="s">
        <v>107</v>
      </c>
      <c r="X377" t="s">
        <v>107</v>
      </c>
      <c r="Y377" t="s">
        <v>107</v>
      </c>
    </row>
    <row r="378" spans="4:25" x14ac:dyDescent="0.25">
      <c r="D378" t="s">
        <v>107</v>
      </c>
      <c r="E378" t="s">
        <v>107</v>
      </c>
      <c r="F378" t="s">
        <v>107</v>
      </c>
      <c r="G378" t="s">
        <v>107</v>
      </c>
      <c r="H378" t="s">
        <v>107</v>
      </c>
      <c r="I378" t="s">
        <v>107</v>
      </c>
      <c r="J378" t="s">
        <v>107</v>
      </c>
      <c r="K378" t="s">
        <v>107</v>
      </c>
      <c r="L378" t="s">
        <v>107</v>
      </c>
      <c r="M378" t="s">
        <v>107</v>
      </c>
      <c r="N378" t="s">
        <v>107</v>
      </c>
      <c r="O378" t="s">
        <v>107</v>
      </c>
      <c r="P378" t="s">
        <v>107</v>
      </c>
      <c r="Q378" t="s">
        <v>107</v>
      </c>
      <c r="R378" t="s">
        <v>107</v>
      </c>
      <c r="S378" t="s">
        <v>107</v>
      </c>
      <c r="T378" t="s">
        <v>107</v>
      </c>
      <c r="U378" t="s">
        <v>107</v>
      </c>
      <c r="V378" t="s">
        <v>107</v>
      </c>
      <c r="W378" t="s">
        <v>107</v>
      </c>
      <c r="X378" t="s">
        <v>107</v>
      </c>
      <c r="Y378" t="s">
        <v>107</v>
      </c>
    </row>
    <row r="379" spans="4:25" x14ac:dyDescent="0.25">
      <c r="D379" t="s">
        <v>107</v>
      </c>
      <c r="E379" t="s">
        <v>107</v>
      </c>
      <c r="F379" t="s">
        <v>107</v>
      </c>
      <c r="G379" t="s">
        <v>107</v>
      </c>
      <c r="H379" t="s">
        <v>107</v>
      </c>
      <c r="I379" t="s">
        <v>107</v>
      </c>
      <c r="J379" t="s">
        <v>107</v>
      </c>
      <c r="K379" t="s">
        <v>107</v>
      </c>
      <c r="L379" t="s">
        <v>107</v>
      </c>
      <c r="M379" t="s">
        <v>107</v>
      </c>
      <c r="N379" t="s">
        <v>107</v>
      </c>
      <c r="O379" t="s">
        <v>107</v>
      </c>
      <c r="P379" t="s">
        <v>107</v>
      </c>
      <c r="Q379" t="s">
        <v>107</v>
      </c>
      <c r="R379" t="s">
        <v>107</v>
      </c>
      <c r="S379" t="s">
        <v>107</v>
      </c>
      <c r="T379" t="s">
        <v>107</v>
      </c>
      <c r="U379" t="s">
        <v>107</v>
      </c>
      <c r="V379" t="s">
        <v>107</v>
      </c>
      <c r="W379" t="s">
        <v>107</v>
      </c>
      <c r="X379" t="s">
        <v>107</v>
      </c>
      <c r="Y379" t="s">
        <v>107</v>
      </c>
    </row>
    <row r="380" spans="4:25" x14ac:dyDescent="0.25">
      <c r="D380" t="s">
        <v>107</v>
      </c>
      <c r="E380" t="s">
        <v>107</v>
      </c>
      <c r="F380" t="s">
        <v>107</v>
      </c>
      <c r="G380" t="s">
        <v>107</v>
      </c>
      <c r="H380" t="s">
        <v>107</v>
      </c>
      <c r="I380" t="s">
        <v>107</v>
      </c>
      <c r="J380" t="s">
        <v>107</v>
      </c>
      <c r="K380" t="s">
        <v>107</v>
      </c>
      <c r="L380" t="s">
        <v>107</v>
      </c>
      <c r="M380" t="s">
        <v>107</v>
      </c>
      <c r="N380" t="s">
        <v>107</v>
      </c>
      <c r="O380" t="s">
        <v>107</v>
      </c>
      <c r="P380" t="s">
        <v>107</v>
      </c>
      <c r="Q380" t="s">
        <v>107</v>
      </c>
      <c r="R380" t="s">
        <v>107</v>
      </c>
      <c r="S380" t="s">
        <v>107</v>
      </c>
      <c r="T380" t="s">
        <v>107</v>
      </c>
      <c r="U380" t="s">
        <v>107</v>
      </c>
      <c r="V380" t="s">
        <v>107</v>
      </c>
      <c r="W380" t="s">
        <v>107</v>
      </c>
      <c r="X380" t="s">
        <v>107</v>
      </c>
      <c r="Y380" t="s">
        <v>107</v>
      </c>
    </row>
    <row r="381" spans="4:25" x14ac:dyDescent="0.25">
      <c r="D381" t="s">
        <v>107</v>
      </c>
      <c r="E381" t="s">
        <v>107</v>
      </c>
      <c r="F381" t="s">
        <v>107</v>
      </c>
      <c r="G381" t="s">
        <v>107</v>
      </c>
      <c r="H381" t="s">
        <v>107</v>
      </c>
      <c r="I381" t="s">
        <v>107</v>
      </c>
      <c r="J381" t="s">
        <v>107</v>
      </c>
      <c r="K381" t="s">
        <v>107</v>
      </c>
      <c r="L381" t="s">
        <v>107</v>
      </c>
      <c r="M381" t="s">
        <v>107</v>
      </c>
      <c r="N381" t="s">
        <v>107</v>
      </c>
      <c r="O381" t="s">
        <v>107</v>
      </c>
      <c r="P381" t="s">
        <v>107</v>
      </c>
      <c r="Q381" t="s">
        <v>107</v>
      </c>
      <c r="R381" t="s">
        <v>107</v>
      </c>
      <c r="S381" t="s">
        <v>107</v>
      </c>
      <c r="T381" t="s">
        <v>107</v>
      </c>
      <c r="U381" t="s">
        <v>107</v>
      </c>
      <c r="V381" t="s">
        <v>107</v>
      </c>
      <c r="W381" t="s">
        <v>107</v>
      </c>
      <c r="X381" t="s">
        <v>107</v>
      </c>
      <c r="Y381" t="s">
        <v>107</v>
      </c>
    </row>
    <row r="382" spans="4:25" x14ac:dyDescent="0.25">
      <c r="D382" t="s">
        <v>107</v>
      </c>
      <c r="E382" t="s">
        <v>107</v>
      </c>
      <c r="F382" t="s">
        <v>107</v>
      </c>
      <c r="G382" t="s">
        <v>107</v>
      </c>
      <c r="H382" t="s">
        <v>107</v>
      </c>
      <c r="I382" t="s">
        <v>107</v>
      </c>
      <c r="J382" t="s">
        <v>107</v>
      </c>
      <c r="K382" t="s">
        <v>107</v>
      </c>
      <c r="L382" t="s">
        <v>107</v>
      </c>
      <c r="M382" t="s">
        <v>107</v>
      </c>
      <c r="N382" t="s">
        <v>107</v>
      </c>
      <c r="O382" t="s">
        <v>107</v>
      </c>
      <c r="P382" t="s">
        <v>107</v>
      </c>
      <c r="Q382" t="s">
        <v>107</v>
      </c>
      <c r="R382" t="s">
        <v>107</v>
      </c>
      <c r="S382" t="s">
        <v>107</v>
      </c>
      <c r="T382" t="s">
        <v>107</v>
      </c>
      <c r="U382" t="s">
        <v>107</v>
      </c>
      <c r="V382" t="s">
        <v>107</v>
      </c>
      <c r="W382" t="s">
        <v>107</v>
      </c>
      <c r="X382" t="s">
        <v>107</v>
      </c>
      <c r="Y382" t="s">
        <v>107</v>
      </c>
    </row>
    <row r="383" spans="4:25" x14ac:dyDescent="0.25">
      <c r="D383" t="s">
        <v>107</v>
      </c>
      <c r="E383" t="s">
        <v>107</v>
      </c>
      <c r="F383" t="s">
        <v>107</v>
      </c>
      <c r="G383" t="s">
        <v>107</v>
      </c>
      <c r="H383" t="s">
        <v>107</v>
      </c>
      <c r="I383" t="s">
        <v>107</v>
      </c>
      <c r="J383" t="s">
        <v>107</v>
      </c>
      <c r="K383" t="s">
        <v>107</v>
      </c>
      <c r="L383" t="s">
        <v>107</v>
      </c>
      <c r="M383" t="s">
        <v>107</v>
      </c>
      <c r="N383" t="s">
        <v>107</v>
      </c>
      <c r="O383" t="s">
        <v>107</v>
      </c>
      <c r="P383" t="s">
        <v>107</v>
      </c>
      <c r="Q383" t="s">
        <v>107</v>
      </c>
      <c r="R383" t="s">
        <v>107</v>
      </c>
      <c r="S383" t="s">
        <v>107</v>
      </c>
      <c r="T383" t="s">
        <v>107</v>
      </c>
      <c r="U383" t="s">
        <v>107</v>
      </c>
      <c r="V383" t="s">
        <v>107</v>
      </c>
      <c r="W383" t="s">
        <v>107</v>
      </c>
      <c r="X383" t="s">
        <v>107</v>
      </c>
      <c r="Y383" t="s">
        <v>107</v>
      </c>
    </row>
    <row r="384" spans="4:25" x14ac:dyDescent="0.25">
      <c r="D384" t="s">
        <v>107</v>
      </c>
      <c r="E384" t="s">
        <v>107</v>
      </c>
      <c r="F384" t="s">
        <v>107</v>
      </c>
      <c r="G384" t="s">
        <v>107</v>
      </c>
      <c r="H384" t="s">
        <v>107</v>
      </c>
      <c r="I384" t="s">
        <v>107</v>
      </c>
      <c r="J384" t="s">
        <v>107</v>
      </c>
      <c r="K384" t="s">
        <v>107</v>
      </c>
      <c r="L384" t="s">
        <v>107</v>
      </c>
      <c r="M384" t="s">
        <v>107</v>
      </c>
      <c r="N384" t="s">
        <v>107</v>
      </c>
      <c r="O384" t="s">
        <v>107</v>
      </c>
      <c r="P384" t="s">
        <v>107</v>
      </c>
      <c r="Q384" t="s">
        <v>107</v>
      </c>
      <c r="R384" t="s">
        <v>107</v>
      </c>
      <c r="S384" t="s">
        <v>107</v>
      </c>
      <c r="T384" t="s">
        <v>107</v>
      </c>
      <c r="U384" t="s">
        <v>107</v>
      </c>
      <c r="V384" t="s">
        <v>107</v>
      </c>
      <c r="W384" t="s">
        <v>107</v>
      </c>
      <c r="X384" t="s">
        <v>107</v>
      </c>
      <c r="Y384" t="s">
        <v>107</v>
      </c>
    </row>
    <row r="385" spans="4:25" x14ac:dyDescent="0.25">
      <c r="D385" t="s">
        <v>107</v>
      </c>
      <c r="E385" t="s">
        <v>107</v>
      </c>
      <c r="F385" t="s">
        <v>107</v>
      </c>
      <c r="G385" t="s">
        <v>107</v>
      </c>
      <c r="H385" t="s">
        <v>107</v>
      </c>
      <c r="I385" t="s">
        <v>107</v>
      </c>
      <c r="J385" t="s">
        <v>107</v>
      </c>
      <c r="K385" t="s">
        <v>107</v>
      </c>
      <c r="L385" t="s">
        <v>107</v>
      </c>
      <c r="M385" t="s">
        <v>107</v>
      </c>
      <c r="N385" t="s">
        <v>107</v>
      </c>
      <c r="O385" t="s">
        <v>107</v>
      </c>
      <c r="P385" t="s">
        <v>107</v>
      </c>
      <c r="Q385" t="s">
        <v>107</v>
      </c>
      <c r="R385" t="s">
        <v>107</v>
      </c>
      <c r="S385" t="s">
        <v>107</v>
      </c>
      <c r="T385" t="s">
        <v>107</v>
      </c>
      <c r="U385" t="s">
        <v>107</v>
      </c>
      <c r="V385" t="s">
        <v>107</v>
      </c>
      <c r="W385" t="s">
        <v>107</v>
      </c>
      <c r="X385" t="s">
        <v>107</v>
      </c>
      <c r="Y385" t="s">
        <v>107</v>
      </c>
    </row>
    <row r="386" spans="4:25" x14ac:dyDescent="0.25">
      <c r="D386" t="s">
        <v>107</v>
      </c>
      <c r="E386" t="s">
        <v>107</v>
      </c>
      <c r="F386" t="s">
        <v>107</v>
      </c>
      <c r="G386" t="s">
        <v>107</v>
      </c>
      <c r="H386" t="s">
        <v>107</v>
      </c>
      <c r="I386" t="s">
        <v>107</v>
      </c>
      <c r="J386" t="s">
        <v>107</v>
      </c>
      <c r="K386" t="s">
        <v>107</v>
      </c>
      <c r="L386" t="s">
        <v>107</v>
      </c>
      <c r="M386" t="s">
        <v>107</v>
      </c>
      <c r="N386" t="s">
        <v>107</v>
      </c>
      <c r="O386" t="s">
        <v>107</v>
      </c>
      <c r="P386" t="s">
        <v>107</v>
      </c>
      <c r="Q386" t="s">
        <v>107</v>
      </c>
      <c r="R386" t="s">
        <v>107</v>
      </c>
      <c r="S386" t="s">
        <v>107</v>
      </c>
      <c r="T386" t="s">
        <v>107</v>
      </c>
      <c r="U386" t="s">
        <v>107</v>
      </c>
      <c r="V386" t="s">
        <v>107</v>
      </c>
      <c r="W386" t="s">
        <v>107</v>
      </c>
      <c r="X386" t="s">
        <v>107</v>
      </c>
      <c r="Y386" t="s">
        <v>107</v>
      </c>
    </row>
    <row r="387" spans="4:25" x14ac:dyDescent="0.25">
      <c r="D387" t="s">
        <v>107</v>
      </c>
      <c r="E387" t="s">
        <v>107</v>
      </c>
      <c r="F387" t="s">
        <v>107</v>
      </c>
      <c r="G387" t="s">
        <v>107</v>
      </c>
      <c r="H387" t="s">
        <v>107</v>
      </c>
      <c r="I387" t="s">
        <v>107</v>
      </c>
      <c r="J387" t="s">
        <v>107</v>
      </c>
      <c r="K387" t="s">
        <v>107</v>
      </c>
      <c r="L387" t="s">
        <v>107</v>
      </c>
      <c r="M387" t="s">
        <v>107</v>
      </c>
      <c r="N387" t="s">
        <v>107</v>
      </c>
      <c r="O387" t="s">
        <v>107</v>
      </c>
      <c r="P387" t="s">
        <v>107</v>
      </c>
      <c r="Q387" t="s">
        <v>107</v>
      </c>
      <c r="R387" t="s">
        <v>107</v>
      </c>
      <c r="S387" t="s">
        <v>107</v>
      </c>
      <c r="T387" t="s">
        <v>107</v>
      </c>
      <c r="U387" t="s">
        <v>107</v>
      </c>
      <c r="V387" t="s">
        <v>107</v>
      </c>
      <c r="W387" t="s">
        <v>107</v>
      </c>
      <c r="X387" t="s">
        <v>107</v>
      </c>
      <c r="Y387" t="s">
        <v>107</v>
      </c>
    </row>
    <row r="388" spans="4:25" x14ac:dyDescent="0.25">
      <c r="D388" t="s">
        <v>107</v>
      </c>
      <c r="E388" t="s">
        <v>107</v>
      </c>
      <c r="F388" t="s">
        <v>107</v>
      </c>
      <c r="G388" t="s">
        <v>107</v>
      </c>
      <c r="H388" t="s">
        <v>107</v>
      </c>
      <c r="I388" t="s">
        <v>107</v>
      </c>
      <c r="J388" t="s">
        <v>107</v>
      </c>
      <c r="K388" t="s">
        <v>107</v>
      </c>
      <c r="L388" t="s">
        <v>107</v>
      </c>
      <c r="M388" t="s">
        <v>107</v>
      </c>
      <c r="N388" t="s">
        <v>107</v>
      </c>
      <c r="O388" t="s">
        <v>107</v>
      </c>
      <c r="P388" t="s">
        <v>107</v>
      </c>
      <c r="Q388" t="s">
        <v>107</v>
      </c>
      <c r="R388" t="s">
        <v>107</v>
      </c>
      <c r="S388" t="s">
        <v>107</v>
      </c>
      <c r="T388" t="s">
        <v>107</v>
      </c>
      <c r="U388" t="s">
        <v>107</v>
      </c>
      <c r="V388" t="s">
        <v>107</v>
      </c>
      <c r="W388" t="s">
        <v>107</v>
      </c>
      <c r="X388" t="s">
        <v>107</v>
      </c>
      <c r="Y388" t="s">
        <v>107</v>
      </c>
    </row>
    <row r="389" spans="4:25" x14ac:dyDescent="0.25">
      <c r="D389" t="s">
        <v>107</v>
      </c>
      <c r="E389" t="s">
        <v>107</v>
      </c>
      <c r="F389" t="s">
        <v>107</v>
      </c>
      <c r="G389" t="s">
        <v>107</v>
      </c>
      <c r="H389" t="s">
        <v>107</v>
      </c>
      <c r="I389" t="s">
        <v>107</v>
      </c>
      <c r="J389" t="s">
        <v>107</v>
      </c>
      <c r="K389" t="s">
        <v>107</v>
      </c>
      <c r="L389" t="s">
        <v>107</v>
      </c>
      <c r="M389" t="s">
        <v>107</v>
      </c>
      <c r="N389" t="s">
        <v>107</v>
      </c>
      <c r="O389" t="s">
        <v>107</v>
      </c>
      <c r="P389" t="s">
        <v>107</v>
      </c>
      <c r="Q389" t="s">
        <v>107</v>
      </c>
      <c r="R389" t="s">
        <v>107</v>
      </c>
      <c r="S389" t="s">
        <v>107</v>
      </c>
      <c r="T389" t="s">
        <v>107</v>
      </c>
      <c r="U389" t="s">
        <v>107</v>
      </c>
      <c r="V389" t="s">
        <v>107</v>
      </c>
      <c r="W389" t="s">
        <v>107</v>
      </c>
      <c r="X389" t="s">
        <v>107</v>
      </c>
      <c r="Y389" t="s">
        <v>107</v>
      </c>
    </row>
    <row r="390" spans="4:25" x14ac:dyDescent="0.25">
      <c r="D390" t="s">
        <v>107</v>
      </c>
      <c r="E390" t="s">
        <v>107</v>
      </c>
      <c r="F390" t="s">
        <v>107</v>
      </c>
      <c r="G390" t="s">
        <v>107</v>
      </c>
      <c r="H390" t="s">
        <v>107</v>
      </c>
      <c r="I390" t="s">
        <v>107</v>
      </c>
      <c r="J390" t="s">
        <v>107</v>
      </c>
      <c r="K390" t="s">
        <v>107</v>
      </c>
      <c r="L390" t="s">
        <v>107</v>
      </c>
      <c r="M390" t="s">
        <v>107</v>
      </c>
      <c r="N390" t="s">
        <v>107</v>
      </c>
      <c r="O390" t="s">
        <v>107</v>
      </c>
      <c r="P390" t="s">
        <v>107</v>
      </c>
      <c r="Q390" t="s">
        <v>107</v>
      </c>
      <c r="R390" t="s">
        <v>107</v>
      </c>
      <c r="S390" t="s">
        <v>107</v>
      </c>
      <c r="T390" t="s">
        <v>107</v>
      </c>
      <c r="U390" t="s">
        <v>107</v>
      </c>
      <c r="V390" t="s">
        <v>107</v>
      </c>
      <c r="W390" t="s">
        <v>107</v>
      </c>
      <c r="X390" t="s">
        <v>107</v>
      </c>
      <c r="Y390" t="s">
        <v>107</v>
      </c>
    </row>
    <row r="391" spans="4:25" x14ac:dyDescent="0.25">
      <c r="D391" t="s">
        <v>107</v>
      </c>
      <c r="E391" t="s">
        <v>107</v>
      </c>
      <c r="F391" t="s">
        <v>107</v>
      </c>
      <c r="G391" t="s">
        <v>107</v>
      </c>
      <c r="H391" t="s">
        <v>107</v>
      </c>
      <c r="I391" t="s">
        <v>107</v>
      </c>
      <c r="J391" t="s">
        <v>107</v>
      </c>
      <c r="K391" t="s">
        <v>107</v>
      </c>
      <c r="L391" t="s">
        <v>107</v>
      </c>
      <c r="M391" t="s">
        <v>107</v>
      </c>
      <c r="N391" t="s">
        <v>107</v>
      </c>
      <c r="O391" t="s">
        <v>107</v>
      </c>
      <c r="P391" t="s">
        <v>107</v>
      </c>
      <c r="Q391" t="s">
        <v>107</v>
      </c>
      <c r="R391" t="s">
        <v>107</v>
      </c>
      <c r="S391" t="s">
        <v>107</v>
      </c>
      <c r="T391" t="s">
        <v>107</v>
      </c>
      <c r="U391" t="s">
        <v>107</v>
      </c>
      <c r="V391" t="s">
        <v>107</v>
      </c>
      <c r="W391" t="s">
        <v>107</v>
      </c>
      <c r="X391" t="s">
        <v>107</v>
      </c>
      <c r="Y391" t="s">
        <v>107</v>
      </c>
    </row>
    <row r="392" spans="4:25" x14ac:dyDescent="0.25">
      <c r="D392" t="s">
        <v>107</v>
      </c>
      <c r="E392" t="s">
        <v>107</v>
      </c>
      <c r="F392" t="s">
        <v>107</v>
      </c>
      <c r="G392" t="s">
        <v>107</v>
      </c>
      <c r="H392" t="s">
        <v>107</v>
      </c>
      <c r="I392" t="s">
        <v>107</v>
      </c>
      <c r="J392" t="s">
        <v>107</v>
      </c>
      <c r="K392" t="s">
        <v>107</v>
      </c>
      <c r="L392" t="s">
        <v>107</v>
      </c>
      <c r="M392" t="s">
        <v>107</v>
      </c>
      <c r="N392" t="s">
        <v>107</v>
      </c>
      <c r="O392" t="s">
        <v>107</v>
      </c>
      <c r="P392" t="s">
        <v>107</v>
      </c>
      <c r="Q392" t="s">
        <v>107</v>
      </c>
      <c r="R392" t="s">
        <v>107</v>
      </c>
      <c r="S392" t="s">
        <v>107</v>
      </c>
      <c r="T392" t="s">
        <v>107</v>
      </c>
      <c r="U392" t="s">
        <v>107</v>
      </c>
      <c r="V392" t="s">
        <v>107</v>
      </c>
      <c r="W392" t="s">
        <v>107</v>
      </c>
      <c r="X392" t="s">
        <v>107</v>
      </c>
      <c r="Y392" t="s">
        <v>107</v>
      </c>
    </row>
    <row r="393" spans="4:25" x14ac:dyDescent="0.25">
      <c r="D393" t="s">
        <v>107</v>
      </c>
      <c r="E393" t="s">
        <v>107</v>
      </c>
      <c r="F393" t="s">
        <v>107</v>
      </c>
      <c r="G393" t="s">
        <v>107</v>
      </c>
      <c r="H393" t="s">
        <v>107</v>
      </c>
      <c r="I393" t="s">
        <v>107</v>
      </c>
      <c r="J393" t="s">
        <v>107</v>
      </c>
      <c r="K393" t="s">
        <v>107</v>
      </c>
      <c r="L393" t="s">
        <v>107</v>
      </c>
      <c r="M393" t="s">
        <v>107</v>
      </c>
      <c r="N393" t="s">
        <v>107</v>
      </c>
      <c r="O393" t="s">
        <v>107</v>
      </c>
      <c r="P393" t="s">
        <v>107</v>
      </c>
      <c r="Q393" t="s">
        <v>107</v>
      </c>
      <c r="R393" t="s">
        <v>107</v>
      </c>
      <c r="S393" t="s">
        <v>107</v>
      </c>
      <c r="T393" t="s">
        <v>107</v>
      </c>
      <c r="U393" t="s">
        <v>107</v>
      </c>
      <c r="V393" t="s">
        <v>107</v>
      </c>
      <c r="W393" t="s">
        <v>107</v>
      </c>
      <c r="X393" t="s">
        <v>107</v>
      </c>
      <c r="Y393" t="s">
        <v>107</v>
      </c>
    </row>
    <row r="394" spans="4:25" x14ac:dyDescent="0.25">
      <c r="D394" t="s">
        <v>107</v>
      </c>
      <c r="E394" t="s">
        <v>107</v>
      </c>
      <c r="F394" t="s">
        <v>107</v>
      </c>
      <c r="G394" t="s">
        <v>107</v>
      </c>
      <c r="H394" t="s">
        <v>107</v>
      </c>
      <c r="I394" t="s">
        <v>107</v>
      </c>
      <c r="J394" t="s">
        <v>107</v>
      </c>
      <c r="K394" t="s">
        <v>107</v>
      </c>
      <c r="L394" t="s">
        <v>107</v>
      </c>
      <c r="M394" t="s">
        <v>107</v>
      </c>
      <c r="N394" t="s">
        <v>107</v>
      </c>
      <c r="O394" t="s">
        <v>107</v>
      </c>
      <c r="P394" t="s">
        <v>107</v>
      </c>
      <c r="Q394" t="s">
        <v>107</v>
      </c>
      <c r="R394" t="s">
        <v>107</v>
      </c>
      <c r="S394" t="s">
        <v>107</v>
      </c>
      <c r="T394" t="s">
        <v>107</v>
      </c>
      <c r="U394" t="s">
        <v>107</v>
      </c>
      <c r="V394" t="s">
        <v>107</v>
      </c>
      <c r="W394" t="s">
        <v>107</v>
      </c>
      <c r="X394" t="s">
        <v>107</v>
      </c>
      <c r="Y394" t="s">
        <v>107</v>
      </c>
    </row>
    <row r="395" spans="4:25" x14ac:dyDescent="0.25">
      <c r="D395" t="s">
        <v>107</v>
      </c>
      <c r="E395" t="s">
        <v>107</v>
      </c>
      <c r="F395" t="s">
        <v>107</v>
      </c>
      <c r="G395" t="s">
        <v>107</v>
      </c>
      <c r="H395" t="s">
        <v>107</v>
      </c>
      <c r="I395" t="s">
        <v>107</v>
      </c>
      <c r="J395" t="s">
        <v>107</v>
      </c>
      <c r="K395" t="s">
        <v>107</v>
      </c>
      <c r="L395" t="s">
        <v>107</v>
      </c>
      <c r="M395" t="s">
        <v>107</v>
      </c>
      <c r="N395" t="s">
        <v>107</v>
      </c>
      <c r="O395" t="s">
        <v>107</v>
      </c>
      <c r="P395" t="s">
        <v>107</v>
      </c>
      <c r="Q395" t="s">
        <v>107</v>
      </c>
      <c r="R395" t="s">
        <v>107</v>
      </c>
      <c r="S395" t="s">
        <v>107</v>
      </c>
      <c r="T395" t="s">
        <v>107</v>
      </c>
      <c r="U395" t="s">
        <v>107</v>
      </c>
      <c r="V395" t="s">
        <v>107</v>
      </c>
      <c r="W395" t="s">
        <v>107</v>
      </c>
      <c r="X395" t="s">
        <v>107</v>
      </c>
      <c r="Y395" t="s">
        <v>107</v>
      </c>
    </row>
    <row r="396" spans="4:25" x14ac:dyDescent="0.25">
      <c r="D396" t="s">
        <v>107</v>
      </c>
      <c r="E396" t="s">
        <v>107</v>
      </c>
      <c r="F396" t="s">
        <v>107</v>
      </c>
      <c r="G396" t="s">
        <v>107</v>
      </c>
      <c r="H396" t="s">
        <v>107</v>
      </c>
      <c r="I396" t="s">
        <v>107</v>
      </c>
      <c r="J396" t="s">
        <v>107</v>
      </c>
      <c r="K396" t="s">
        <v>107</v>
      </c>
      <c r="L396" t="s">
        <v>107</v>
      </c>
      <c r="M396" t="s">
        <v>107</v>
      </c>
      <c r="N396" t="s">
        <v>107</v>
      </c>
      <c r="O396" t="s">
        <v>107</v>
      </c>
      <c r="P396" t="s">
        <v>107</v>
      </c>
      <c r="Q396" t="s">
        <v>107</v>
      </c>
      <c r="R396" t="s">
        <v>107</v>
      </c>
      <c r="S396" t="s">
        <v>107</v>
      </c>
      <c r="T396" t="s">
        <v>107</v>
      </c>
      <c r="U396" t="s">
        <v>107</v>
      </c>
      <c r="V396" t="s">
        <v>107</v>
      </c>
      <c r="W396" t="s">
        <v>107</v>
      </c>
      <c r="X396" t="s">
        <v>107</v>
      </c>
      <c r="Y396" t="s">
        <v>107</v>
      </c>
    </row>
    <row r="397" spans="4:25" x14ac:dyDescent="0.25">
      <c r="D397" t="s">
        <v>107</v>
      </c>
      <c r="E397" t="s">
        <v>107</v>
      </c>
      <c r="F397" t="s">
        <v>107</v>
      </c>
      <c r="G397" t="s">
        <v>107</v>
      </c>
      <c r="H397" t="s">
        <v>107</v>
      </c>
      <c r="I397" t="s">
        <v>107</v>
      </c>
      <c r="J397" t="s">
        <v>107</v>
      </c>
      <c r="K397" t="s">
        <v>107</v>
      </c>
      <c r="L397" t="s">
        <v>107</v>
      </c>
      <c r="M397" t="s">
        <v>107</v>
      </c>
      <c r="N397" t="s">
        <v>107</v>
      </c>
      <c r="O397" t="s">
        <v>107</v>
      </c>
      <c r="P397" t="s">
        <v>107</v>
      </c>
      <c r="Q397" t="s">
        <v>107</v>
      </c>
      <c r="R397" t="s">
        <v>107</v>
      </c>
      <c r="S397" t="s">
        <v>107</v>
      </c>
      <c r="T397" t="s">
        <v>107</v>
      </c>
      <c r="U397" t="s">
        <v>107</v>
      </c>
      <c r="V397" t="s">
        <v>107</v>
      </c>
      <c r="W397" t="s">
        <v>107</v>
      </c>
      <c r="X397" t="s">
        <v>107</v>
      </c>
      <c r="Y397" t="s">
        <v>107</v>
      </c>
    </row>
    <row r="398" spans="4:25" x14ac:dyDescent="0.25">
      <c r="D398" t="s">
        <v>107</v>
      </c>
      <c r="E398" t="s">
        <v>107</v>
      </c>
      <c r="F398" t="s">
        <v>107</v>
      </c>
      <c r="G398" t="s">
        <v>107</v>
      </c>
      <c r="H398" t="s">
        <v>107</v>
      </c>
      <c r="I398" t="s">
        <v>107</v>
      </c>
      <c r="J398" t="s">
        <v>107</v>
      </c>
      <c r="K398" t="s">
        <v>107</v>
      </c>
      <c r="L398" t="s">
        <v>107</v>
      </c>
      <c r="M398" t="s">
        <v>107</v>
      </c>
      <c r="N398" t="s">
        <v>107</v>
      </c>
      <c r="O398" t="s">
        <v>107</v>
      </c>
      <c r="P398" t="s">
        <v>107</v>
      </c>
      <c r="Q398" t="s">
        <v>107</v>
      </c>
      <c r="R398" t="s">
        <v>107</v>
      </c>
      <c r="S398" t="s">
        <v>107</v>
      </c>
      <c r="T398" t="s">
        <v>107</v>
      </c>
      <c r="U398" t="s">
        <v>107</v>
      </c>
      <c r="V398" t="s">
        <v>107</v>
      </c>
      <c r="W398" t="s">
        <v>107</v>
      </c>
      <c r="X398" t="s">
        <v>107</v>
      </c>
      <c r="Y398" t="s">
        <v>107</v>
      </c>
    </row>
    <row r="399" spans="4:25" x14ac:dyDescent="0.25">
      <c r="D399" t="s">
        <v>107</v>
      </c>
      <c r="E399" t="s">
        <v>107</v>
      </c>
      <c r="F399" t="s">
        <v>107</v>
      </c>
      <c r="G399" t="s">
        <v>107</v>
      </c>
      <c r="H399" t="s">
        <v>107</v>
      </c>
      <c r="I399" t="s">
        <v>107</v>
      </c>
      <c r="J399" t="s">
        <v>107</v>
      </c>
      <c r="K399" t="s">
        <v>107</v>
      </c>
      <c r="L399" t="s">
        <v>107</v>
      </c>
      <c r="M399" t="s">
        <v>107</v>
      </c>
      <c r="N399" t="s">
        <v>107</v>
      </c>
      <c r="O399" t="s">
        <v>107</v>
      </c>
      <c r="P399" t="s">
        <v>107</v>
      </c>
      <c r="Q399" t="s">
        <v>107</v>
      </c>
      <c r="R399" t="s">
        <v>107</v>
      </c>
      <c r="S399" t="s">
        <v>107</v>
      </c>
      <c r="T399" t="s">
        <v>107</v>
      </c>
      <c r="U399" t="s">
        <v>107</v>
      </c>
      <c r="V399" t="s">
        <v>107</v>
      </c>
      <c r="W399" t="s">
        <v>107</v>
      </c>
      <c r="X399" t="s">
        <v>107</v>
      </c>
      <c r="Y399" t="s">
        <v>107</v>
      </c>
    </row>
    <row r="400" spans="4:25" x14ac:dyDescent="0.25">
      <c r="D400" t="s">
        <v>107</v>
      </c>
      <c r="E400" t="s">
        <v>107</v>
      </c>
      <c r="F400" t="s">
        <v>107</v>
      </c>
      <c r="G400" t="s">
        <v>107</v>
      </c>
      <c r="H400" t="s">
        <v>107</v>
      </c>
      <c r="I400" t="s">
        <v>107</v>
      </c>
      <c r="J400" t="s">
        <v>107</v>
      </c>
      <c r="K400" t="s">
        <v>107</v>
      </c>
      <c r="L400" t="s">
        <v>107</v>
      </c>
      <c r="M400" t="s">
        <v>107</v>
      </c>
      <c r="N400" t="s">
        <v>107</v>
      </c>
      <c r="O400" t="s">
        <v>107</v>
      </c>
      <c r="P400" t="s">
        <v>107</v>
      </c>
      <c r="Q400" t="s">
        <v>107</v>
      </c>
      <c r="R400" t="s">
        <v>107</v>
      </c>
      <c r="S400" t="s">
        <v>107</v>
      </c>
      <c r="T400" t="s">
        <v>107</v>
      </c>
      <c r="U400" t="s">
        <v>107</v>
      </c>
      <c r="V400" t="s">
        <v>107</v>
      </c>
      <c r="W400" t="s">
        <v>107</v>
      </c>
      <c r="X400" t="s">
        <v>107</v>
      </c>
      <c r="Y400" t="s">
        <v>107</v>
      </c>
    </row>
    <row r="401" spans="4:25" x14ac:dyDescent="0.25">
      <c r="D401" t="s">
        <v>107</v>
      </c>
      <c r="E401" t="s">
        <v>107</v>
      </c>
      <c r="F401" t="s">
        <v>107</v>
      </c>
      <c r="G401" t="s">
        <v>107</v>
      </c>
      <c r="H401" t="s">
        <v>107</v>
      </c>
      <c r="I401" t="s">
        <v>107</v>
      </c>
      <c r="J401" t="s">
        <v>107</v>
      </c>
      <c r="K401" t="s">
        <v>107</v>
      </c>
      <c r="L401" t="s">
        <v>107</v>
      </c>
      <c r="M401" t="s">
        <v>107</v>
      </c>
      <c r="N401" t="s">
        <v>107</v>
      </c>
      <c r="O401" t="s">
        <v>107</v>
      </c>
      <c r="P401" t="s">
        <v>107</v>
      </c>
      <c r="Q401" t="s">
        <v>107</v>
      </c>
      <c r="R401" t="s">
        <v>107</v>
      </c>
      <c r="S401" t="s">
        <v>107</v>
      </c>
      <c r="T401" t="s">
        <v>107</v>
      </c>
      <c r="U401" t="s">
        <v>107</v>
      </c>
      <c r="V401" t="s">
        <v>107</v>
      </c>
      <c r="W401" t="s">
        <v>107</v>
      </c>
      <c r="X401" t="s">
        <v>107</v>
      </c>
      <c r="Y401" t="s">
        <v>107</v>
      </c>
    </row>
    <row r="402" spans="4:25" x14ac:dyDescent="0.25">
      <c r="D402" t="s">
        <v>107</v>
      </c>
      <c r="E402" t="s">
        <v>107</v>
      </c>
      <c r="F402" t="s">
        <v>107</v>
      </c>
      <c r="G402" t="s">
        <v>107</v>
      </c>
      <c r="H402" t="s">
        <v>107</v>
      </c>
      <c r="I402" t="s">
        <v>107</v>
      </c>
      <c r="J402" t="s">
        <v>107</v>
      </c>
      <c r="K402" t="s">
        <v>107</v>
      </c>
      <c r="L402" t="s">
        <v>107</v>
      </c>
      <c r="M402" t="s">
        <v>107</v>
      </c>
      <c r="N402" t="s">
        <v>107</v>
      </c>
      <c r="O402" t="s">
        <v>107</v>
      </c>
      <c r="P402" t="s">
        <v>107</v>
      </c>
      <c r="Q402" t="s">
        <v>107</v>
      </c>
      <c r="R402" t="s">
        <v>107</v>
      </c>
      <c r="S402" t="s">
        <v>107</v>
      </c>
      <c r="T402" t="s">
        <v>107</v>
      </c>
      <c r="U402" t="s">
        <v>107</v>
      </c>
      <c r="V402" t="s">
        <v>107</v>
      </c>
      <c r="W402" t="s">
        <v>107</v>
      </c>
      <c r="X402" t="s">
        <v>107</v>
      </c>
      <c r="Y402" t="s">
        <v>107</v>
      </c>
    </row>
    <row r="403" spans="4:25" x14ac:dyDescent="0.25">
      <c r="D403" t="s">
        <v>107</v>
      </c>
      <c r="E403" t="s">
        <v>107</v>
      </c>
      <c r="F403" t="s">
        <v>107</v>
      </c>
      <c r="G403" t="s">
        <v>107</v>
      </c>
      <c r="H403" t="s">
        <v>107</v>
      </c>
      <c r="I403" t="s">
        <v>107</v>
      </c>
      <c r="J403" t="s">
        <v>107</v>
      </c>
      <c r="K403" t="s">
        <v>107</v>
      </c>
      <c r="L403" t="s">
        <v>107</v>
      </c>
      <c r="M403" t="s">
        <v>107</v>
      </c>
      <c r="N403" t="s">
        <v>107</v>
      </c>
      <c r="O403" t="s">
        <v>107</v>
      </c>
      <c r="P403" t="s">
        <v>107</v>
      </c>
      <c r="Q403" t="s">
        <v>107</v>
      </c>
      <c r="R403" t="s">
        <v>107</v>
      </c>
      <c r="S403" t="s">
        <v>107</v>
      </c>
      <c r="T403" t="s">
        <v>107</v>
      </c>
      <c r="U403" t="s">
        <v>107</v>
      </c>
      <c r="V403" t="s">
        <v>107</v>
      </c>
      <c r="W403" t="s">
        <v>107</v>
      </c>
      <c r="X403" t="s">
        <v>107</v>
      </c>
      <c r="Y403" t="s">
        <v>107</v>
      </c>
    </row>
    <row r="404" spans="4:25" x14ac:dyDescent="0.25">
      <c r="D404" t="s">
        <v>107</v>
      </c>
      <c r="E404" t="s">
        <v>107</v>
      </c>
      <c r="F404" t="s">
        <v>107</v>
      </c>
      <c r="G404" t="s">
        <v>107</v>
      </c>
      <c r="H404" t="s">
        <v>107</v>
      </c>
      <c r="I404" t="s">
        <v>107</v>
      </c>
      <c r="J404" t="s">
        <v>107</v>
      </c>
      <c r="K404" t="s">
        <v>107</v>
      </c>
      <c r="L404" t="s">
        <v>107</v>
      </c>
      <c r="M404" t="s">
        <v>107</v>
      </c>
      <c r="N404" t="s">
        <v>107</v>
      </c>
      <c r="O404" t="s">
        <v>107</v>
      </c>
      <c r="P404" t="s">
        <v>107</v>
      </c>
      <c r="Q404" t="s">
        <v>107</v>
      </c>
      <c r="R404" t="s">
        <v>107</v>
      </c>
      <c r="S404" t="s">
        <v>107</v>
      </c>
      <c r="T404" t="s">
        <v>107</v>
      </c>
      <c r="U404" t="s">
        <v>107</v>
      </c>
      <c r="V404" t="s">
        <v>107</v>
      </c>
      <c r="W404" t="s">
        <v>107</v>
      </c>
      <c r="X404" t="s">
        <v>107</v>
      </c>
      <c r="Y404" t="s">
        <v>107</v>
      </c>
    </row>
    <row r="405" spans="4:25" x14ac:dyDescent="0.25">
      <c r="D405" t="s">
        <v>107</v>
      </c>
      <c r="E405" t="s">
        <v>107</v>
      </c>
      <c r="F405" t="s">
        <v>107</v>
      </c>
      <c r="G405" t="s">
        <v>107</v>
      </c>
      <c r="H405" t="s">
        <v>107</v>
      </c>
      <c r="I405" t="s">
        <v>107</v>
      </c>
      <c r="J405" t="s">
        <v>107</v>
      </c>
      <c r="K405" t="s">
        <v>107</v>
      </c>
      <c r="L405" t="s">
        <v>107</v>
      </c>
      <c r="M405" t="s">
        <v>107</v>
      </c>
      <c r="N405" t="s">
        <v>107</v>
      </c>
      <c r="O405" t="s">
        <v>107</v>
      </c>
      <c r="P405" t="s">
        <v>107</v>
      </c>
      <c r="Q405" t="s">
        <v>107</v>
      </c>
      <c r="R405" t="s">
        <v>107</v>
      </c>
      <c r="S405" t="s">
        <v>107</v>
      </c>
      <c r="T405" t="s">
        <v>107</v>
      </c>
      <c r="U405" t="s">
        <v>107</v>
      </c>
      <c r="V405" t="s">
        <v>107</v>
      </c>
      <c r="W405" t="s">
        <v>107</v>
      </c>
      <c r="X405" t="s">
        <v>107</v>
      </c>
      <c r="Y405" t="s">
        <v>107</v>
      </c>
    </row>
    <row r="406" spans="4:25" x14ac:dyDescent="0.25">
      <c r="D406" t="s">
        <v>107</v>
      </c>
      <c r="E406" t="s">
        <v>107</v>
      </c>
      <c r="F406" t="s">
        <v>107</v>
      </c>
      <c r="G406" t="s">
        <v>107</v>
      </c>
      <c r="H406" t="s">
        <v>107</v>
      </c>
      <c r="I406" t="s">
        <v>107</v>
      </c>
      <c r="J406" t="s">
        <v>107</v>
      </c>
      <c r="K406" t="s">
        <v>107</v>
      </c>
      <c r="L406" t="s">
        <v>107</v>
      </c>
      <c r="M406" t="s">
        <v>107</v>
      </c>
      <c r="N406" t="s">
        <v>107</v>
      </c>
      <c r="O406" t="s">
        <v>107</v>
      </c>
      <c r="P406" t="s">
        <v>107</v>
      </c>
      <c r="Q406" t="s">
        <v>107</v>
      </c>
      <c r="R406" t="s">
        <v>107</v>
      </c>
      <c r="S406" t="s">
        <v>107</v>
      </c>
      <c r="T406" t="s">
        <v>107</v>
      </c>
      <c r="U406" t="s">
        <v>107</v>
      </c>
      <c r="V406" t="s">
        <v>107</v>
      </c>
      <c r="W406" t="s">
        <v>107</v>
      </c>
      <c r="X406" t="s">
        <v>107</v>
      </c>
      <c r="Y406" t="s">
        <v>107</v>
      </c>
    </row>
    <row r="407" spans="4:25" x14ac:dyDescent="0.25">
      <c r="D407" t="s">
        <v>107</v>
      </c>
      <c r="E407" t="s">
        <v>107</v>
      </c>
      <c r="F407" t="s">
        <v>107</v>
      </c>
      <c r="G407" t="s">
        <v>107</v>
      </c>
      <c r="H407" t="s">
        <v>107</v>
      </c>
      <c r="I407" t="s">
        <v>107</v>
      </c>
      <c r="J407" t="s">
        <v>107</v>
      </c>
      <c r="K407" t="s">
        <v>107</v>
      </c>
      <c r="L407" t="s">
        <v>107</v>
      </c>
      <c r="M407" t="s">
        <v>107</v>
      </c>
      <c r="N407" t="s">
        <v>107</v>
      </c>
      <c r="O407" t="s">
        <v>107</v>
      </c>
      <c r="P407" t="s">
        <v>107</v>
      </c>
      <c r="Q407" t="s">
        <v>107</v>
      </c>
      <c r="R407" t="s">
        <v>107</v>
      </c>
      <c r="S407" t="s">
        <v>107</v>
      </c>
      <c r="T407" t="s">
        <v>107</v>
      </c>
      <c r="U407" t="s">
        <v>107</v>
      </c>
      <c r="V407" t="s">
        <v>107</v>
      </c>
      <c r="W407" t="s">
        <v>107</v>
      </c>
      <c r="X407" t="s">
        <v>107</v>
      </c>
      <c r="Y407" t="s">
        <v>107</v>
      </c>
    </row>
    <row r="408" spans="4:25" x14ac:dyDescent="0.25">
      <c r="D408" t="s">
        <v>107</v>
      </c>
      <c r="E408" t="s">
        <v>107</v>
      </c>
      <c r="F408" t="s">
        <v>107</v>
      </c>
      <c r="G408" t="s">
        <v>107</v>
      </c>
      <c r="H408" t="s">
        <v>107</v>
      </c>
      <c r="I408" t="s">
        <v>107</v>
      </c>
      <c r="J408" t="s">
        <v>107</v>
      </c>
      <c r="K408" t="s">
        <v>107</v>
      </c>
      <c r="L408" t="s">
        <v>107</v>
      </c>
      <c r="M408" t="s">
        <v>107</v>
      </c>
      <c r="N408" t="s">
        <v>107</v>
      </c>
      <c r="O408" t="s">
        <v>107</v>
      </c>
      <c r="P408" t="s">
        <v>107</v>
      </c>
      <c r="Q408" t="s">
        <v>107</v>
      </c>
      <c r="R408" t="s">
        <v>107</v>
      </c>
      <c r="S408" t="s">
        <v>107</v>
      </c>
      <c r="T408" t="s">
        <v>107</v>
      </c>
      <c r="U408" t="s">
        <v>107</v>
      </c>
      <c r="V408" t="s">
        <v>107</v>
      </c>
      <c r="W408" t="s">
        <v>107</v>
      </c>
      <c r="X408" t="s">
        <v>107</v>
      </c>
      <c r="Y408" t="s">
        <v>107</v>
      </c>
    </row>
    <row r="409" spans="4:25" x14ac:dyDescent="0.25">
      <c r="D409" t="s">
        <v>107</v>
      </c>
      <c r="E409" t="s">
        <v>107</v>
      </c>
      <c r="F409" t="s">
        <v>107</v>
      </c>
      <c r="G409" t="s">
        <v>107</v>
      </c>
      <c r="H409" t="s">
        <v>107</v>
      </c>
      <c r="I409" t="s">
        <v>107</v>
      </c>
      <c r="J409" t="s">
        <v>107</v>
      </c>
      <c r="K409" t="s">
        <v>107</v>
      </c>
      <c r="L409" t="s">
        <v>107</v>
      </c>
      <c r="M409" t="s">
        <v>107</v>
      </c>
      <c r="N409" t="s">
        <v>107</v>
      </c>
      <c r="O409" t="s">
        <v>107</v>
      </c>
      <c r="P409" t="s">
        <v>107</v>
      </c>
      <c r="Q409" t="s">
        <v>107</v>
      </c>
      <c r="R409" t="s">
        <v>107</v>
      </c>
      <c r="S409" t="s">
        <v>107</v>
      </c>
      <c r="T409" t="s">
        <v>107</v>
      </c>
      <c r="U409" t="s">
        <v>107</v>
      </c>
      <c r="V409" t="s">
        <v>107</v>
      </c>
      <c r="W409" t="s">
        <v>107</v>
      </c>
      <c r="X409" t="s">
        <v>107</v>
      </c>
      <c r="Y409" t="s">
        <v>107</v>
      </c>
    </row>
    <row r="410" spans="4:25" x14ac:dyDescent="0.25">
      <c r="D410" t="s">
        <v>107</v>
      </c>
      <c r="E410" t="s">
        <v>107</v>
      </c>
      <c r="F410" t="s">
        <v>107</v>
      </c>
      <c r="G410" t="s">
        <v>107</v>
      </c>
      <c r="H410" t="s">
        <v>107</v>
      </c>
      <c r="I410" t="s">
        <v>107</v>
      </c>
      <c r="J410" t="s">
        <v>107</v>
      </c>
      <c r="K410" t="s">
        <v>107</v>
      </c>
      <c r="L410" t="s">
        <v>107</v>
      </c>
      <c r="M410" t="s">
        <v>107</v>
      </c>
      <c r="N410" t="s">
        <v>107</v>
      </c>
      <c r="O410" t="s">
        <v>107</v>
      </c>
      <c r="P410" t="s">
        <v>107</v>
      </c>
      <c r="Q410" t="s">
        <v>107</v>
      </c>
      <c r="R410" t="s">
        <v>107</v>
      </c>
      <c r="S410" t="s">
        <v>107</v>
      </c>
      <c r="T410" t="s">
        <v>107</v>
      </c>
      <c r="U410" t="s">
        <v>107</v>
      </c>
      <c r="V410" t="s">
        <v>107</v>
      </c>
      <c r="W410" t="s">
        <v>107</v>
      </c>
      <c r="X410" t="s">
        <v>107</v>
      </c>
      <c r="Y410" t="s">
        <v>107</v>
      </c>
    </row>
    <row r="411" spans="4:25" x14ac:dyDescent="0.25">
      <c r="D411" t="s">
        <v>107</v>
      </c>
      <c r="E411" t="s">
        <v>107</v>
      </c>
      <c r="F411" t="s">
        <v>107</v>
      </c>
      <c r="G411" t="s">
        <v>107</v>
      </c>
      <c r="H411" t="s">
        <v>107</v>
      </c>
      <c r="I411" t="s">
        <v>107</v>
      </c>
      <c r="J411" t="s">
        <v>107</v>
      </c>
      <c r="K411" t="s">
        <v>107</v>
      </c>
      <c r="L411" t="s">
        <v>107</v>
      </c>
      <c r="M411" t="s">
        <v>107</v>
      </c>
      <c r="N411" t="s">
        <v>107</v>
      </c>
      <c r="O411" t="s">
        <v>107</v>
      </c>
      <c r="P411" t="s">
        <v>107</v>
      </c>
      <c r="Q411" t="s">
        <v>107</v>
      </c>
      <c r="R411" t="s">
        <v>107</v>
      </c>
      <c r="S411" t="s">
        <v>107</v>
      </c>
      <c r="T411" t="s">
        <v>107</v>
      </c>
      <c r="U411" t="s">
        <v>107</v>
      </c>
      <c r="V411" t="s">
        <v>107</v>
      </c>
      <c r="W411" t="s">
        <v>107</v>
      </c>
      <c r="X411" t="s">
        <v>107</v>
      </c>
      <c r="Y411" t="s">
        <v>107</v>
      </c>
    </row>
    <row r="412" spans="4:25" x14ac:dyDescent="0.25">
      <c r="D412" t="s">
        <v>107</v>
      </c>
      <c r="E412" t="s">
        <v>107</v>
      </c>
      <c r="F412" t="s">
        <v>107</v>
      </c>
      <c r="G412" t="s">
        <v>107</v>
      </c>
      <c r="H412" t="s">
        <v>107</v>
      </c>
      <c r="I412" t="s">
        <v>107</v>
      </c>
      <c r="J412" t="s">
        <v>107</v>
      </c>
      <c r="K412" t="s">
        <v>107</v>
      </c>
      <c r="L412" t="s">
        <v>107</v>
      </c>
      <c r="M412" t="s">
        <v>107</v>
      </c>
      <c r="N412" t="s">
        <v>107</v>
      </c>
      <c r="O412" t="s">
        <v>107</v>
      </c>
      <c r="P412" t="s">
        <v>107</v>
      </c>
      <c r="Q412" t="s">
        <v>107</v>
      </c>
      <c r="R412" t="s">
        <v>107</v>
      </c>
      <c r="S412" t="s">
        <v>107</v>
      </c>
      <c r="T412" t="s">
        <v>107</v>
      </c>
      <c r="U412" t="s">
        <v>107</v>
      </c>
      <c r="V412" t="s">
        <v>107</v>
      </c>
      <c r="W412" t="s">
        <v>107</v>
      </c>
      <c r="X412" t="s">
        <v>107</v>
      </c>
      <c r="Y412" t="s">
        <v>107</v>
      </c>
    </row>
    <row r="413" spans="4:25" x14ac:dyDescent="0.25">
      <c r="D413" t="s">
        <v>107</v>
      </c>
      <c r="E413" t="s">
        <v>107</v>
      </c>
      <c r="F413" t="s">
        <v>107</v>
      </c>
      <c r="G413" t="s">
        <v>107</v>
      </c>
      <c r="H413" t="s">
        <v>107</v>
      </c>
      <c r="I413" t="s">
        <v>107</v>
      </c>
      <c r="J413" t="s">
        <v>107</v>
      </c>
      <c r="K413" t="s">
        <v>107</v>
      </c>
      <c r="L413" t="s">
        <v>107</v>
      </c>
      <c r="M413" t="s">
        <v>107</v>
      </c>
      <c r="N413" t="s">
        <v>107</v>
      </c>
      <c r="O413" t="s">
        <v>107</v>
      </c>
      <c r="P413" t="s">
        <v>107</v>
      </c>
      <c r="Q413" t="s">
        <v>107</v>
      </c>
      <c r="R413" t="s">
        <v>107</v>
      </c>
      <c r="S413" t="s">
        <v>107</v>
      </c>
      <c r="T413" t="s">
        <v>107</v>
      </c>
      <c r="U413" t="s">
        <v>107</v>
      </c>
      <c r="V413" t="s">
        <v>107</v>
      </c>
      <c r="W413" t="s">
        <v>107</v>
      </c>
      <c r="X413" t="s">
        <v>107</v>
      </c>
      <c r="Y413" t="s">
        <v>107</v>
      </c>
    </row>
    <row r="414" spans="4:25" x14ac:dyDescent="0.25">
      <c r="D414" t="s">
        <v>107</v>
      </c>
      <c r="E414" t="s">
        <v>107</v>
      </c>
      <c r="F414" t="s">
        <v>107</v>
      </c>
      <c r="G414" t="s">
        <v>107</v>
      </c>
      <c r="H414" t="s">
        <v>107</v>
      </c>
      <c r="I414" t="s">
        <v>107</v>
      </c>
      <c r="J414" t="s">
        <v>107</v>
      </c>
      <c r="K414" t="s">
        <v>107</v>
      </c>
      <c r="L414" t="s">
        <v>107</v>
      </c>
      <c r="M414" t="s">
        <v>107</v>
      </c>
      <c r="N414" t="s">
        <v>107</v>
      </c>
      <c r="O414" t="s">
        <v>107</v>
      </c>
      <c r="P414" t="s">
        <v>107</v>
      </c>
      <c r="Q414" t="s">
        <v>107</v>
      </c>
      <c r="R414" t="s">
        <v>107</v>
      </c>
      <c r="S414" t="s">
        <v>107</v>
      </c>
      <c r="T414" t="s">
        <v>107</v>
      </c>
      <c r="U414" t="s">
        <v>107</v>
      </c>
      <c r="V414" t="s">
        <v>107</v>
      </c>
      <c r="W414" t="s">
        <v>107</v>
      </c>
      <c r="X414" t="s">
        <v>107</v>
      </c>
      <c r="Y414" t="s">
        <v>107</v>
      </c>
    </row>
    <row r="415" spans="4:25" x14ac:dyDescent="0.25">
      <c r="D415" t="s">
        <v>107</v>
      </c>
      <c r="E415" t="s">
        <v>107</v>
      </c>
      <c r="F415" t="s">
        <v>107</v>
      </c>
      <c r="G415" t="s">
        <v>107</v>
      </c>
      <c r="H415" t="s">
        <v>107</v>
      </c>
      <c r="I415" t="s">
        <v>107</v>
      </c>
      <c r="J415" t="s">
        <v>107</v>
      </c>
      <c r="K415" t="s">
        <v>107</v>
      </c>
      <c r="L415" t="s">
        <v>107</v>
      </c>
      <c r="M415" t="s">
        <v>107</v>
      </c>
      <c r="N415" t="s">
        <v>107</v>
      </c>
      <c r="O415" t="s">
        <v>107</v>
      </c>
      <c r="P415" t="s">
        <v>107</v>
      </c>
      <c r="Q415" t="s">
        <v>107</v>
      </c>
      <c r="R415" t="s">
        <v>107</v>
      </c>
      <c r="S415" t="s">
        <v>107</v>
      </c>
      <c r="T415" t="s">
        <v>107</v>
      </c>
      <c r="U415" t="s">
        <v>107</v>
      </c>
      <c r="V415" t="s">
        <v>107</v>
      </c>
      <c r="W415" t="s">
        <v>107</v>
      </c>
      <c r="X415" t="s">
        <v>107</v>
      </c>
      <c r="Y415" t="s">
        <v>107</v>
      </c>
    </row>
    <row r="416" spans="4:25" x14ac:dyDescent="0.25">
      <c r="D416" t="s">
        <v>107</v>
      </c>
      <c r="E416" t="s">
        <v>107</v>
      </c>
      <c r="F416" t="s">
        <v>107</v>
      </c>
      <c r="G416" t="s">
        <v>107</v>
      </c>
      <c r="H416" t="s">
        <v>107</v>
      </c>
      <c r="I416" t="s">
        <v>107</v>
      </c>
      <c r="J416" t="s">
        <v>107</v>
      </c>
      <c r="K416" t="s">
        <v>107</v>
      </c>
      <c r="L416" t="s">
        <v>107</v>
      </c>
      <c r="M416" t="s">
        <v>107</v>
      </c>
      <c r="N416" t="s">
        <v>107</v>
      </c>
      <c r="O416" t="s">
        <v>107</v>
      </c>
      <c r="P416" t="s">
        <v>107</v>
      </c>
      <c r="Q416" t="s">
        <v>107</v>
      </c>
      <c r="R416" t="s">
        <v>107</v>
      </c>
      <c r="S416" t="s">
        <v>107</v>
      </c>
      <c r="T416" t="s">
        <v>107</v>
      </c>
      <c r="U416" t="s">
        <v>107</v>
      </c>
      <c r="V416" t="s">
        <v>107</v>
      </c>
      <c r="W416" t="s">
        <v>107</v>
      </c>
      <c r="X416" t="s">
        <v>107</v>
      </c>
      <c r="Y416" t="s">
        <v>107</v>
      </c>
    </row>
    <row r="417" spans="4:25" x14ac:dyDescent="0.25">
      <c r="D417" t="s">
        <v>107</v>
      </c>
      <c r="E417" t="s">
        <v>107</v>
      </c>
      <c r="F417" t="s">
        <v>107</v>
      </c>
      <c r="G417" t="s">
        <v>107</v>
      </c>
      <c r="H417" t="s">
        <v>107</v>
      </c>
      <c r="I417" t="s">
        <v>107</v>
      </c>
      <c r="J417" t="s">
        <v>107</v>
      </c>
      <c r="K417" t="s">
        <v>107</v>
      </c>
      <c r="L417" t="s">
        <v>107</v>
      </c>
      <c r="M417" t="s">
        <v>107</v>
      </c>
      <c r="N417" t="s">
        <v>107</v>
      </c>
      <c r="O417" t="s">
        <v>107</v>
      </c>
      <c r="P417" t="s">
        <v>107</v>
      </c>
      <c r="Q417" t="s">
        <v>107</v>
      </c>
      <c r="R417" t="s">
        <v>107</v>
      </c>
      <c r="S417" t="s">
        <v>107</v>
      </c>
      <c r="T417" t="s">
        <v>107</v>
      </c>
      <c r="U417" t="s">
        <v>107</v>
      </c>
      <c r="V417" t="s">
        <v>107</v>
      </c>
      <c r="W417" t="s">
        <v>107</v>
      </c>
      <c r="X417" t="s">
        <v>107</v>
      </c>
      <c r="Y417" t="s">
        <v>107</v>
      </c>
    </row>
    <row r="418" spans="4:25" x14ac:dyDescent="0.25">
      <c r="D418" t="s">
        <v>107</v>
      </c>
      <c r="E418" t="s">
        <v>107</v>
      </c>
      <c r="F418" t="s">
        <v>107</v>
      </c>
      <c r="G418" t="s">
        <v>107</v>
      </c>
      <c r="H418" t="s">
        <v>107</v>
      </c>
      <c r="I418" t="s">
        <v>107</v>
      </c>
      <c r="J418" t="s">
        <v>107</v>
      </c>
      <c r="K418" t="s">
        <v>107</v>
      </c>
      <c r="L418" t="s">
        <v>107</v>
      </c>
      <c r="M418" t="s">
        <v>107</v>
      </c>
      <c r="N418" t="s">
        <v>107</v>
      </c>
      <c r="O418" t="s">
        <v>107</v>
      </c>
      <c r="P418" t="s">
        <v>107</v>
      </c>
      <c r="Q418" t="s">
        <v>107</v>
      </c>
      <c r="R418" t="s">
        <v>107</v>
      </c>
      <c r="S418" t="s">
        <v>107</v>
      </c>
      <c r="T418" t="s">
        <v>107</v>
      </c>
      <c r="U418" t="s">
        <v>107</v>
      </c>
      <c r="V418" t="s">
        <v>107</v>
      </c>
      <c r="W418" t="s">
        <v>107</v>
      </c>
      <c r="X418" t="s">
        <v>107</v>
      </c>
      <c r="Y418" t="s">
        <v>107</v>
      </c>
    </row>
    <row r="419" spans="4:25" x14ac:dyDescent="0.25">
      <c r="D419" t="s">
        <v>107</v>
      </c>
      <c r="E419" t="s">
        <v>107</v>
      </c>
      <c r="F419" t="s">
        <v>107</v>
      </c>
      <c r="G419" t="s">
        <v>107</v>
      </c>
      <c r="H419" t="s">
        <v>107</v>
      </c>
      <c r="I419" t="s">
        <v>107</v>
      </c>
      <c r="J419" t="s">
        <v>107</v>
      </c>
      <c r="K419" t="s">
        <v>107</v>
      </c>
      <c r="L419" t="s">
        <v>107</v>
      </c>
      <c r="M419" t="s">
        <v>107</v>
      </c>
      <c r="N419" t="s">
        <v>107</v>
      </c>
      <c r="O419" t="s">
        <v>107</v>
      </c>
      <c r="P419" t="s">
        <v>107</v>
      </c>
      <c r="Q419" t="s">
        <v>107</v>
      </c>
      <c r="R419" t="s">
        <v>107</v>
      </c>
      <c r="S419" t="s">
        <v>107</v>
      </c>
      <c r="T419" t="s">
        <v>107</v>
      </c>
      <c r="U419" t="s">
        <v>107</v>
      </c>
      <c r="V419" t="s">
        <v>107</v>
      </c>
      <c r="W419" t="s">
        <v>107</v>
      </c>
      <c r="X419" t="s">
        <v>107</v>
      </c>
      <c r="Y419" t="s">
        <v>107</v>
      </c>
    </row>
    <row r="420" spans="4:25" x14ac:dyDescent="0.25">
      <c r="D420" t="s">
        <v>107</v>
      </c>
      <c r="E420" t="s">
        <v>107</v>
      </c>
      <c r="F420" t="s">
        <v>107</v>
      </c>
      <c r="G420" t="s">
        <v>107</v>
      </c>
      <c r="H420" t="s">
        <v>107</v>
      </c>
      <c r="I420" t="s">
        <v>107</v>
      </c>
      <c r="J420" t="s">
        <v>107</v>
      </c>
      <c r="K420" t="s">
        <v>107</v>
      </c>
      <c r="L420" t="s">
        <v>107</v>
      </c>
      <c r="M420" t="s">
        <v>107</v>
      </c>
      <c r="N420" t="s">
        <v>107</v>
      </c>
      <c r="O420" t="s">
        <v>107</v>
      </c>
      <c r="P420" t="s">
        <v>107</v>
      </c>
      <c r="Q420" t="s">
        <v>107</v>
      </c>
      <c r="R420" t="s">
        <v>107</v>
      </c>
      <c r="S420" t="s">
        <v>107</v>
      </c>
      <c r="T420" t="s">
        <v>107</v>
      </c>
      <c r="U420" t="s">
        <v>107</v>
      </c>
      <c r="V420" t="s">
        <v>107</v>
      </c>
      <c r="W420" t="s">
        <v>107</v>
      </c>
      <c r="X420" t="s">
        <v>107</v>
      </c>
      <c r="Y420" t="s">
        <v>107</v>
      </c>
    </row>
    <row r="421" spans="4:25" x14ac:dyDescent="0.25">
      <c r="D421" t="s">
        <v>107</v>
      </c>
      <c r="E421" t="s">
        <v>107</v>
      </c>
      <c r="F421" t="s">
        <v>107</v>
      </c>
      <c r="G421" t="s">
        <v>107</v>
      </c>
      <c r="H421" t="s">
        <v>107</v>
      </c>
      <c r="I421" t="s">
        <v>107</v>
      </c>
      <c r="J421" t="s">
        <v>107</v>
      </c>
      <c r="K421" t="s">
        <v>107</v>
      </c>
      <c r="L421" t="s">
        <v>107</v>
      </c>
      <c r="M421" t="s">
        <v>107</v>
      </c>
      <c r="N421" t="s">
        <v>107</v>
      </c>
      <c r="O421" t="s">
        <v>107</v>
      </c>
      <c r="P421" t="s">
        <v>107</v>
      </c>
      <c r="Q421" t="s">
        <v>107</v>
      </c>
      <c r="R421" t="s">
        <v>107</v>
      </c>
      <c r="S421" t="s">
        <v>107</v>
      </c>
      <c r="T421" t="s">
        <v>107</v>
      </c>
      <c r="U421" t="s">
        <v>107</v>
      </c>
      <c r="V421" t="s">
        <v>107</v>
      </c>
      <c r="W421" t="s">
        <v>107</v>
      </c>
      <c r="X421" t="s">
        <v>107</v>
      </c>
      <c r="Y421" t="s">
        <v>107</v>
      </c>
    </row>
    <row r="422" spans="4:25" x14ac:dyDescent="0.25">
      <c r="D422" t="s">
        <v>107</v>
      </c>
      <c r="E422" t="s">
        <v>107</v>
      </c>
      <c r="F422" t="s">
        <v>107</v>
      </c>
      <c r="G422" t="s">
        <v>107</v>
      </c>
      <c r="H422" t="s">
        <v>107</v>
      </c>
      <c r="I422" t="s">
        <v>107</v>
      </c>
      <c r="J422" t="s">
        <v>107</v>
      </c>
      <c r="K422" t="s">
        <v>107</v>
      </c>
      <c r="L422" t="s">
        <v>107</v>
      </c>
      <c r="M422" t="s">
        <v>107</v>
      </c>
      <c r="N422" t="s">
        <v>107</v>
      </c>
      <c r="O422" t="s">
        <v>107</v>
      </c>
      <c r="P422" t="s">
        <v>107</v>
      </c>
      <c r="Q422" t="s">
        <v>107</v>
      </c>
      <c r="R422" t="s">
        <v>107</v>
      </c>
      <c r="S422" t="s">
        <v>107</v>
      </c>
      <c r="T422" t="s">
        <v>107</v>
      </c>
      <c r="U422" t="s">
        <v>107</v>
      </c>
      <c r="V422" t="s">
        <v>107</v>
      </c>
      <c r="W422" t="s">
        <v>107</v>
      </c>
      <c r="X422" t="s">
        <v>107</v>
      </c>
      <c r="Y422" t="s">
        <v>107</v>
      </c>
    </row>
    <row r="423" spans="4:25" x14ac:dyDescent="0.25">
      <c r="D423" t="s">
        <v>107</v>
      </c>
      <c r="E423" t="s">
        <v>107</v>
      </c>
      <c r="F423" t="s">
        <v>107</v>
      </c>
      <c r="G423" t="s">
        <v>107</v>
      </c>
      <c r="H423" t="s">
        <v>107</v>
      </c>
      <c r="I423" t="s">
        <v>107</v>
      </c>
      <c r="J423" t="s">
        <v>107</v>
      </c>
      <c r="K423" t="s">
        <v>107</v>
      </c>
      <c r="L423" t="s">
        <v>107</v>
      </c>
      <c r="M423" t="s">
        <v>107</v>
      </c>
      <c r="N423" t="s">
        <v>107</v>
      </c>
      <c r="O423" t="s">
        <v>107</v>
      </c>
      <c r="P423" t="s">
        <v>107</v>
      </c>
      <c r="Q423" t="s">
        <v>107</v>
      </c>
      <c r="R423" t="s">
        <v>107</v>
      </c>
      <c r="S423" t="s">
        <v>107</v>
      </c>
      <c r="T423" t="s">
        <v>107</v>
      </c>
      <c r="U423" t="s">
        <v>107</v>
      </c>
      <c r="V423" t="s">
        <v>107</v>
      </c>
      <c r="W423" t="s">
        <v>107</v>
      </c>
      <c r="X423" t="s">
        <v>107</v>
      </c>
      <c r="Y423" t="s">
        <v>107</v>
      </c>
    </row>
    <row r="424" spans="4:25" x14ac:dyDescent="0.25">
      <c r="D424" t="s">
        <v>107</v>
      </c>
      <c r="E424" t="s">
        <v>107</v>
      </c>
      <c r="F424" t="s">
        <v>107</v>
      </c>
      <c r="G424" t="s">
        <v>107</v>
      </c>
      <c r="H424" t="s">
        <v>107</v>
      </c>
      <c r="I424" t="s">
        <v>107</v>
      </c>
      <c r="J424" t="s">
        <v>107</v>
      </c>
      <c r="K424" t="s">
        <v>107</v>
      </c>
      <c r="L424" t="s">
        <v>107</v>
      </c>
      <c r="M424" t="s">
        <v>107</v>
      </c>
      <c r="N424" t="s">
        <v>107</v>
      </c>
      <c r="O424" t="s">
        <v>107</v>
      </c>
      <c r="P424" t="s">
        <v>107</v>
      </c>
      <c r="Q424" t="s">
        <v>107</v>
      </c>
      <c r="R424" t="s">
        <v>107</v>
      </c>
      <c r="S424" t="s">
        <v>107</v>
      </c>
      <c r="T424" t="s">
        <v>107</v>
      </c>
      <c r="U424" t="s">
        <v>107</v>
      </c>
      <c r="V424" t="s">
        <v>107</v>
      </c>
      <c r="W424" t="s">
        <v>107</v>
      </c>
      <c r="X424" t="s">
        <v>107</v>
      </c>
      <c r="Y424" t="s">
        <v>107</v>
      </c>
    </row>
    <row r="425" spans="4:25" x14ac:dyDescent="0.25">
      <c r="D425" t="s">
        <v>107</v>
      </c>
      <c r="E425" t="s">
        <v>107</v>
      </c>
      <c r="F425" t="s">
        <v>107</v>
      </c>
      <c r="G425" t="s">
        <v>107</v>
      </c>
      <c r="H425" t="s">
        <v>107</v>
      </c>
      <c r="I425" t="s">
        <v>107</v>
      </c>
      <c r="J425" t="s">
        <v>107</v>
      </c>
      <c r="K425" t="s">
        <v>107</v>
      </c>
      <c r="L425" t="s">
        <v>107</v>
      </c>
      <c r="M425" t="s">
        <v>107</v>
      </c>
      <c r="N425" t="s">
        <v>107</v>
      </c>
      <c r="O425" t="s">
        <v>107</v>
      </c>
      <c r="P425" t="s">
        <v>107</v>
      </c>
      <c r="Q425" t="s">
        <v>107</v>
      </c>
      <c r="R425" t="s">
        <v>107</v>
      </c>
      <c r="S425" t="s">
        <v>107</v>
      </c>
      <c r="T425" t="s">
        <v>107</v>
      </c>
      <c r="U425" t="s">
        <v>107</v>
      </c>
      <c r="V425" t="s">
        <v>107</v>
      </c>
      <c r="W425" t="s">
        <v>107</v>
      </c>
      <c r="X425" t="s">
        <v>107</v>
      </c>
      <c r="Y425" t="s">
        <v>107</v>
      </c>
    </row>
    <row r="426" spans="4:25" x14ac:dyDescent="0.25">
      <c r="D426" t="s">
        <v>107</v>
      </c>
      <c r="E426" t="s">
        <v>107</v>
      </c>
      <c r="F426" t="s">
        <v>107</v>
      </c>
      <c r="G426" t="s">
        <v>107</v>
      </c>
      <c r="H426" t="s">
        <v>107</v>
      </c>
      <c r="I426" t="s">
        <v>107</v>
      </c>
      <c r="J426" t="s">
        <v>107</v>
      </c>
      <c r="K426" t="s">
        <v>107</v>
      </c>
      <c r="L426" t="s">
        <v>107</v>
      </c>
      <c r="M426" t="s">
        <v>107</v>
      </c>
      <c r="N426" t="s">
        <v>107</v>
      </c>
      <c r="O426" t="s">
        <v>107</v>
      </c>
      <c r="P426" t="s">
        <v>107</v>
      </c>
      <c r="Q426" t="s">
        <v>107</v>
      </c>
      <c r="R426" t="s">
        <v>107</v>
      </c>
      <c r="S426" t="s">
        <v>107</v>
      </c>
      <c r="T426" t="s">
        <v>107</v>
      </c>
      <c r="U426" t="s">
        <v>107</v>
      </c>
      <c r="V426" t="s">
        <v>107</v>
      </c>
      <c r="W426" t="s">
        <v>107</v>
      </c>
      <c r="X426" t="s">
        <v>107</v>
      </c>
      <c r="Y426" t="s">
        <v>107</v>
      </c>
    </row>
    <row r="427" spans="4:25" x14ac:dyDescent="0.25">
      <c r="D427" t="s">
        <v>107</v>
      </c>
      <c r="E427" t="s">
        <v>107</v>
      </c>
      <c r="F427" t="s">
        <v>107</v>
      </c>
      <c r="G427" t="s">
        <v>107</v>
      </c>
      <c r="H427" t="s">
        <v>107</v>
      </c>
      <c r="I427" t="s">
        <v>107</v>
      </c>
      <c r="J427" t="s">
        <v>107</v>
      </c>
      <c r="K427" t="s">
        <v>107</v>
      </c>
      <c r="L427" t="s">
        <v>107</v>
      </c>
      <c r="M427" t="s">
        <v>107</v>
      </c>
      <c r="N427" t="s">
        <v>107</v>
      </c>
      <c r="O427" t="s">
        <v>107</v>
      </c>
      <c r="P427" t="s">
        <v>107</v>
      </c>
      <c r="Q427" t="s">
        <v>107</v>
      </c>
      <c r="R427" t="s">
        <v>107</v>
      </c>
      <c r="S427" t="s">
        <v>107</v>
      </c>
      <c r="T427" t="s">
        <v>107</v>
      </c>
      <c r="U427" t="s">
        <v>107</v>
      </c>
      <c r="V427" t="s">
        <v>107</v>
      </c>
      <c r="W427" t="s">
        <v>107</v>
      </c>
      <c r="X427" t="s">
        <v>107</v>
      </c>
      <c r="Y427" t="s">
        <v>107</v>
      </c>
    </row>
    <row r="428" spans="4:25" x14ac:dyDescent="0.25">
      <c r="D428" t="s">
        <v>107</v>
      </c>
      <c r="E428" t="s">
        <v>107</v>
      </c>
      <c r="F428" t="s">
        <v>107</v>
      </c>
      <c r="G428" t="s">
        <v>107</v>
      </c>
      <c r="H428" t="s">
        <v>107</v>
      </c>
      <c r="I428" t="s">
        <v>107</v>
      </c>
      <c r="J428" t="s">
        <v>107</v>
      </c>
      <c r="K428" t="s">
        <v>107</v>
      </c>
      <c r="L428" t="s">
        <v>107</v>
      </c>
      <c r="M428" t="s">
        <v>107</v>
      </c>
      <c r="N428" t="s">
        <v>107</v>
      </c>
      <c r="O428" t="s">
        <v>107</v>
      </c>
      <c r="P428" t="s">
        <v>107</v>
      </c>
      <c r="Q428" t="s">
        <v>107</v>
      </c>
      <c r="R428" t="s">
        <v>107</v>
      </c>
      <c r="S428" t="s">
        <v>107</v>
      </c>
      <c r="T428" t="s">
        <v>107</v>
      </c>
      <c r="U428" t="s">
        <v>107</v>
      </c>
      <c r="V428" t="s">
        <v>107</v>
      </c>
      <c r="W428" t="s">
        <v>107</v>
      </c>
      <c r="X428" t="s">
        <v>107</v>
      </c>
      <c r="Y428" t="s">
        <v>107</v>
      </c>
    </row>
    <row r="429" spans="4:25" x14ac:dyDescent="0.25">
      <c r="D429" t="s">
        <v>107</v>
      </c>
      <c r="E429" t="s">
        <v>107</v>
      </c>
      <c r="F429" t="s">
        <v>107</v>
      </c>
      <c r="G429" t="s">
        <v>107</v>
      </c>
      <c r="H429" t="s">
        <v>107</v>
      </c>
      <c r="I429" t="s">
        <v>107</v>
      </c>
      <c r="J429" t="s">
        <v>107</v>
      </c>
      <c r="K429" t="s">
        <v>107</v>
      </c>
      <c r="L429" t="s">
        <v>107</v>
      </c>
      <c r="M429" t="s">
        <v>107</v>
      </c>
      <c r="N429" t="s">
        <v>107</v>
      </c>
      <c r="O429" t="s">
        <v>107</v>
      </c>
      <c r="P429" t="s">
        <v>107</v>
      </c>
      <c r="Q429" t="s">
        <v>107</v>
      </c>
      <c r="R429" t="s">
        <v>107</v>
      </c>
      <c r="S429" t="s">
        <v>107</v>
      </c>
      <c r="T429" t="s">
        <v>107</v>
      </c>
      <c r="U429" t="s">
        <v>107</v>
      </c>
      <c r="V429" t="s">
        <v>107</v>
      </c>
      <c r="W429" t="s">
        <v>107</v>
      </c>
      <c r="X429" t="s">
        <v>107</v>
      </c>
      <c r="Y429" t="s">
        <v>107</v>
      </c>
    </row>
    <row r="430" spans="4:25" x14ac:dyDescent="0.25">
      <c r="D430" t="s">
        <v>107</v>
      </c>
      <c r="E430" t="s">
        <v>107</v>
      </c>
      <c r="F430" t="s">
        <v>107</v>
      </c>
      <c r="G430" t="s">
        <v>107</v>
      </c>
      <c r="H430" t="s">
        <v>107</v>
      </c>
      <c r="I430" t="s">
        <v>107</v>
      </c>
      <c r="J430" t="s">
        <v>107</v>
      </c>
      <c r="K430" t="s">
        <v>107</v>
      </c>
      <c r="L430" t="s">
        <v>107</v>
      </c>
      <c r="M430" t="s">
        <v>107</v>
      </c>
      <c r="N430" t="s">
        <v>107</v>
      </c>
      <c r="O430" t="s">
        <v>107</v>
      </c>
      <c r="P430" t="s">
        <v>107</v>
      </c>
      <c r="Q430" t="s">
        <v>107</v>
      </c>
      <c r="R430" t="s">
        <v>107</v>
      </c>
      <c r="S430" t="s">
        <v>107</v>
      </c>
      <c r="T430" t="s">
        <v>107</v>
      </c>
      <c r="U430" t="s">
        <v>107</v>
      </c>
      <c r="V430" t="s">
        <v>107</v>
      </c>
      <c r="W430" t="s">
        <v>107</v>
      </c>
      <c r="X430" t="s">
        <v>107</v>
      </c>
      <c r="Y430" t="s">
        <v>107</v>
      </c>
    </row>
    <row r="431" spans="4:25" x14ac:dyDescent="0.25">
      <c r="D431" t="s">
        <v>107</v>
      </c>
      <c r="E431" t="s">
        <v>107</v>
      </c>
      <c r="F431" t="s">
        <v>107</v>
      </c>
      <c r="G431" t="s">
        <v>107</v>
      </c>
      <c r="H431" t="s">
        <v>107</v>
      </c>
      <c r="I431" t="s">
        <v>107</v>
      </c>
      <c r="J431" t="s">
        <v>107</v>
      </c>
      <c r="K431" t="s">
        <v>107</v>
      </c>
      <c r="L431" t="s">
        <v>107</v>
      </c>
      <c r="M431" t="s">
        <v>107</v>
      </c>
      <c r="N431" t="s">
        <v>107</v>
      </c>
      <c r="O431" t="s">
        <v>107</v>
      </c>
      <c r="P431" t="s">
        <v>107</v>
      </c>
      <c r="Q431" t="s">
        <v>107</v>
      </c>
      <c r="R431" t="s">
        <v>107</v>
      </c>
      <c r="S431" t="s">
        <v>107</v>
      </c>
      <c r="T431" t="s">
        <v>107</v>
      </c>
      <c r="U431" t="s">
        <v>107</v>
      </c>
      <c r="V431" t="s">
        <v>107</v>
      </c>
      <c r="W431" t="s">
        <v>107</v>
      </c>
      <c r="X431" t="s">
        <v>107</v>
      </c>
      <c r="Y431" t="s">
        <v>107</v>
      </c>
    </row>
    <row r="432" spans="4:25" x14ac:dyDescent="0.25">
      <c r="D432" t="s">
        <v>107</v>
      </c>
      <c r="E432" t="s">
        <v>107</v>
      </c>
      <c r="F432" t="s">
        <v>107</v>
      </c>
      <c r="G432" t="s">
        <v>107</v>
      </c>
      <c r="H432" t="s">
        <v>107</v>
      </c>
      <c r="I432" t="s">
        <v>107</v>
      </c>
      <c r="J432" t="s">
        <v>107</v>
      </c>
      <c r="K432" t="s">
        <v>107</v>
      </c>
      <c r="L432" t="s">
        <v>107</v>
      </c>
      <c r="M432" t="s">
        <v>107</v>
      </c>
      <c r="N432" t="s">
        <v>107</v>
      </c>
      <c r="O432" t="s">
        <v>107</v>
      </c>
      <c r="P432" t="s">
        <v>107</v>
      </c>
      <c r="Q432" t="s">
        <v>107</v>
      </c>
      <c r="R432" t="s">
        <v>107</v>
      </c>
      <c r="S432" t="s">
        <v>107</v>
      </c>
      <c r="T432" t="s">
        <v>107</v>
      </c>
      <c r="U432" t="s">
        <v>107</v>
      </c>
      <c r="V432" t="s">
        <v>107</v>
      </c>
      <c r="W432" t="s">
        <v>107</v>
      </c>
      <c r="X432" t="s">
        <v>107</v>
      </c>
      <c r="Y432" t="s">
        <v>107</v>
      </c>
    </row>
    <row r="433" spans="4:25" x14ac:dyDescent="0.25">
      <c r="D433" t="s">
        <v>107</v>
      </c>
      <c r="E433" t="s">
        <v>107</v>
      </c>
      <c r="F433" t="s">
        <v>107</v>
      </c>
      <c r="G433" t="s">
        <v>107</v>
      </c>
      <c r="H433" t="s">
        <v>107</v>
      </c>
      <c r="I433" t="s">
        <v>107</v>
      </c>
      <c r="J433" t="s">
        <v>107</v>
      </c>
      <c r="K433" t="s">
        <v>107</v>
      </c>
      <c r="L433" t="s">
        <v>107</v>
      </c>
      <c r="M433" t="s">
        <v>107</v>
      </c>
      <c r="N433" t="s">
        <v>107</v>
      </c>
      <c r="O433" t="s">
        <v>107</v>
      </c>
      <c r="P433" t="s">
        <v>107</v>
      </c>
      <c r="Q433" t="s">
        <v>107</v>
      </c>
      <c r="R433" t="s">
        <v>107</v>
      </c>
      <c r="S433" t="s">
        <v>107</v>
      </c>
      <c r="T433" t="s">
        <v>107</v>
      </c>
      <c r="U433" t="s">
        <v>107</v>
      </c>
      <c r="V433" t="s">
        <v>107</v>
      </c>
      <c r="W433" t="s">
        <v>107</v>
      </c>
      <c r="X433" t="s">
        <v>107</v>
      </c>
      <c r="Y433" t="s">
        <v>107</v>
      </c>
    </row>
    <row r="434" spans="4:25" x14ac:dyDescent="0.25">
      <c r="D434" t="s">
        <v>107</v>
      </c>
      <c r="E434" t="s">
        <v>107</v>
      </c>
      <c r="F434" t="s">
        <v>107</v>
      </c>
      <c r="G434" t="s">
        <v>107</v>
      </c>
      <c r="H434" t="s">
        <v>107</v>
      </c>
      <c r="I434" t="s">
        <v>107</v>
      </c>
      <c r="J434" t="s">
        <v>107</v>
      </c>
      <c r="K434" t="s">
        <v>107</v>
      </c>
      <c r="L434" t="s">
        <v>107</v>
      </c>
      <c r="M434" t="s">
        <v>107</v>
      </c>
      <c r="N434" t="s">
        <v>107</v>
      </c>
      <c r="O434" t="s">
        <v>107</v>
      </c>
      <c r="P434" t="s">
        <v>107</v>
      </c>
      <c r="Q434" t="s">
        <v>107</v>
      </c>
      <c r="R434" t="s">
        <v>107</v>
      </c>
      <c r="S434" t="s">
        <v>107</v>
      </c>
      <c r="T434" t="s">
        <v>107</v>
      </c>
      <c r="U434" t="s">
        <v>107</v>
      </c>
      <c r="V434" t="s">
        <v>107</v>
      </c>
      <c r="W434" t="s">
        <v>107</v>
      </c>
      <c r="X434" t="s">
        <v>107</v>
      </c>
      <c r="Y434" t="s">
        <v>107</v>
      </c>
    </row>
    <row r="435" spans="4:25" x14ac:dyDescent="0.25">
      <c r="D435" t="s">
        <v>107</v>
      </c>
      <c r="E435" t="s">
        <v>107</v>
      </c>
      <c r="F435" t="s">
        <v>107</v>
      </c>
      <c r="G435" t="s">
        <v>107</v>
      </c>
      <c r="H435" t="s">
        <v>107</v>
      </c>
      <c r="I435" t="s">
        <v>107</v>
      </c>
      <c r="J435" t="s">
        <v>107</v>
      </c>
      <c r="K435" t="s">
        <v>107</v>
      </c>
      <c r="L435" t="s">
        <v>107</v>
      </c>
      <c r="M435" t="s">
        <v>107</v>
      </c>
      <c r="N435" t="s">
        <v>107</v>
      </c>
      <c r="O435" t="s">
        <v>107</v>
      </c>
      <c r="P435" t="s">
        <v>107</v>
      </c>
      <c r="Q435" t="s">
        <v>107</v>
      </c>
      <c r="R435" t="s">
        <v>107</v>
      </c>
      <c r="S435" t="s">
        <v>107</v>
      </c>
      <c r="T435" t="s">
        <v>107</v>
      </c>
      <c r="U435" t="s">
        <v>107</v>
      </c>
      <c r="V435" t="s">
        <v>107</v>
      </c>
      <c r="W435" t="s">
        <v>107</v>
      </c>
      <c r="X435" t="s">
        <v>107</v>
      </c>
      <c r="Y435" t="s">
        <v>107</v>
      </c>
    </row>
    <row r="436" spans="4:25" x14ac:dyDescent="0.25">
      <c r="D436" t="s">
        <v>107</v>
      </c>
      <c r="E436" t="s">
        <v>107</v>
      </c>
      <c r="F436" t="s">
        <v>107</v>
      </c>
      <c r="G436" t="s">
        <v>107</v>
      </c>
      <c r="H436" t="s">
        <v>107</v>
      </c>
      <c r="I436" t="s">
        <v>107</v>
      </c>
      <c r="J436" t="s">
        <v>107</v>
      </c>
      <c r="K436" t="s">
        <v>107</v>
      </c>
      <c r="L436" t="s">
        <v>107</v>
      </c>
      <c r="M436" t="s">
        <v>107</v>
      </c>
      <c r="N436" t="s">
        <v>107</v>
      </c>
      <c r="O436" t="s">
        <v>107</v>
      </c>
      <c r="P436" t="s">
        <v>107</v>
      </c>
      <c r="Q436" t="s">
        <v>107</v>
      </c>
      <c r="R436" t="s">
        <v>107</v>
      </c>
      <c r="S436" t="s">
        <v>107</v>
      </c>
      <c r="T436" t="s">
        <v>107</v>
      </c>
      <c r="U436" t="s">
        <v>107</v>
      </c>
      <c r="V436" t="s">
        <v>107</v>
      </c>
      <c r="W436" t="s">
        <v>107</v>
      </c>
      <c r="X436" t="s">
        <v>107</v>
      </c>
      <c r="Y436" t="s">
        <v>107</v>
      </c>
    </row>
    <row r="437" spans="4:25" x14ac:dyDescent="0.25">
      <c r="D437" t="s">
        <v>107</v>
      </c>
      <c r="E437" t="s">
        <v>107</v>
      </c>
      <c r="F437" t="s">
        <v>107</v>
      </c>
      <c r="G437" t="s">
        <v>107</v>
      </c>
      <c r="H437" t="s">
        <v>107</v>
      </c>
      <c r="I437" t="s">
        <v>107</v>
      </c>
      <c r="J437" t="s">
        <v>107</v>
      </c>
      <c r="K437" t="s">
        <v>107</v>
      </c>
      <c r="L437" t="s">
        <v>107</v>
      </c>
      <c r="M437" t="s">
        <v>107</v>
      </c>
      <c r="N437" t="s">
        <v>107</v>
      </c>
      <c r="O437" t="s">
        <v>107</v>
      </c>
      <c r="P437" t="s">
        <v>107</v>
      </c>
      <c r="Q437" t="s">
        <v>107</v>
      </c>
      <c r="R437" t="s">
        <v>107</v>
      </c>
      <c r="S437" t="s">
        <v>107</v>
      </c>
      <c r="T437" t="s">
        <v>107</v>
      </c>
      <c r="U437" t="s">
        <v>107</v>
      </c>
      <c r="V437" t="s">
        <v>107</v>
      </c>
      <c r="W437" t="s">
        <v>107</v>
      </c>
      <c r="X437" t="s">
        <v>107</v>
      </c>
      <c r="Y437" t="s">
        <v>107</v>
      </c>
    </row>
    <row r="438" spans="4:25" x14ac:dyDescent="0.25">
      <c r="D438" t="s">
        <v>107</v>
      </c>
      <c r="E438" t="s">
        <v>107</v>
      </c>
      <c r="F438" t="s">
        <v>107</v>
      </c>
      <c r="G438" t="s">
        <v>107</v>
      </c>
      <c r="H438" t="s">
        <v>107</v>
      </c>
      <c r="I438" t="s">
        <v>107</v>
      </c>
      <c r="J438" t="s">
        <v>107</v>
      </c>
      <c r="K438" t="s">
        <v>107</v>
      </c>
      <c r="L438" t="s">
        <v>107</v>
      </c>
      <c r="M438" t="s">
        <v>107</v>
      </c>
      <c r="N438" t="s">
        <v>107</v>
      </c>
      <c r="O438" t="s">
        <v>107</v>
      </c>
      <c r="P438" t="s">
        <v>107</v>
      </c>
      <c r="Q438" t="s">
        <v>107</v>
      </c>
      <c r="R438" t="s">
        <v>107</v>
      </c>
      <c r="S438" t="s">
        <v>107</v>
      </c>
      <c r="T438" t="s">
        <v>107</v>
      </c>
      <c r="U438" t="s">
        <v>107</v>
      </c>
      <c r="V438" t="s">
        <v>107</v>
      </c>
      <c r="W438" t="s">
        <v>107</v>
      </c>
      <c r="X438" t="s">
        <v>107</v>
      </c>
      <c r="Y438" t="s">
        <v>107</v>
      </c>
    </row>
    <row r="439" spans="4:25" x14ac:dyDescent="0.25">
      <c r="D439" t="s">
        <v>107</v>
      </c>
      <c r="E439" t="s">
        <v>107</v>
      </c>
      <c r="F439" t="s">
        <v>107</v>
      </c>
      <c r="G439" t="s">
        <v>107</v>
      </c>
      <c r="H439" t="s">
        <v>107</v>
      </c>
      <c r="I439" t="s">
        <v>107</v>
      </c>
      <c r="J439" t="s">
        <v>107</v>
      </c>
      <c r="K439" t="s">
        <v>107</v>
      </c>
      <c r="L439" t="s">
        <v>107</v>
      </c>
      <c r="M439" t="s">
        <v>107</v>
      </c>
      <c r="N439" t="s">
        <v>107</v>
      </c>
      <c r="O439" t="s">
        <v>107</v>
      </c>
      <c r="P439" t="s">
        <v>107</v>
      </c>
      <c r="Q439" t="s">
        <v>107</v>
      </c>
      <c r="R439" t="s">
        <v>107</v>
      </c>
      <c r="S439" t="s">
        <v>107</v>
      </c>
      <c r="T439" t="s">
        <v>107</v>
      </c>
      <c r="U439" t="s">
        <v>107</v>
      </c>
      <c r="V439" t="s">
        <v>107</v>
      </c>
      <c r="W439" t="s">
        <v>107</v>
      </c>
      <c r="X439" t="s">
        <v>107</v>
      </c>
      <c r="Y439" t="s">
        <v>107</v>
      </c>
    </row>
    <row r="440" spans="4:25" x14ac:dyDescent="0.25">
      <c r="D440" t="s">
        <v>107</v>
      </c>
      <c r="E440" t="s">
        <v>107</v>
      </c>
      <c r="F440" t="s">
        <v>107</v>
      </c>
      <c r="G440" t="s">
        <v>107</v>
      </c>
      <c r="H440" t="s">
        <v>107</v>
      </c>
      <c r="I440" t="s">
        <v>107</v>
      </c>
      <c r="J440" t="s">
        <v>107</v>
      </c>
      <c r="K440" t="s">
        <v>107</v>
      </c>
      <c r="L440" t="s">
        <v>107</v>
      </c>
      <c r="M440" t="s">
        <v>107</v>
      </c>
      <c r="N440" t="s">
        <v>107</v>
      </c>
      <c r="O440" t="s">
        <v>107</v>
      </c>
      <c r="P440" t="s">
        <v>107</v>
      </c>
      <c r="Q440" t="s">
        <v>107</v>
      </c>
      <c r="R440" t="s">
        <v>107</v>
      </c>
      <c r="S440" t="s">
        <v>107</v>
      </c>
      <c r="T440" t="s">
        <v>107</v>
      </c>
      <c r="U440" t="s">
        <v>107</v>
      </c>
      <c r="V440" t="s">
        <v>107</v>
      </c>
      <c r="W440" t="s">
        <v>107</v>
      </c>
      <c r="X440" t="s">
        <v>107</v>
      </c>
      <c r="Y440" t="s">
        <v>107</v>
      </c>
    </row>
    <row r="441" spans="4:25" x14ac:dyDescent="0.25">
      <c r="D441" t="s">
        <v>107</v>
      </c>
      <c r="E441" t="s">
        <v>107</v>
      </c>
      <c r="F441" t="s">
        <v>107</v>
      </c>
      <c r="G441" t="s">
        <v>107</v>
      </c>
      <c r="H441" t="s">
        <v>107</v>
      </c>
      <c r="I441" t="s">
        <v>107</v>
      </c>
      <c r="J441" t="s">
        <v>107</v>
      </c>
      <c r="K441" t="s">
        <v>107</v>
      </c>
      <c r="L441" t="s">
        <v>107</v>
      </c>
      <c r="M441" t="s">
        <v>107</v>
      </c>
      <c r="N441" t="s">
        <v>107</v>
      </c>
      <c r="O441" t="s">
        <v>107</v>
      </c>
      <c r="P441" t="s">
        <v>107</v>
      </c>
      <c r="Q441" t="s">
        <v>107</v>
      </c>
      <c r="R441" t="s">
        <v>107</v>
      </c>
      <c r="S441" t="s">
        <v>107</v>
      </c>
      <c r="T441" t="s">
        <v>107</v>
      </c>
      <c r="U441" t="s">
        <v>107</v>
      </c>
      <c r="V441" t="s">
        <v>107</v>
      </c>
      <c r="W441" t="s">
        <v>107</v>
      </c>
      <c r="X441" t="s">
        <v>107</v>
      </c>
      <c r="Y441" t="s">
        <v>107</v>
      </c>
    </row>
    <row r="442" spans="4:25" x14ac:dyDescent="0.25">
      <c r="D442" t="s">
        <v>107</v>
      </c>
      <c r="E442" t="s">
        <v>107</v>
      </c>
      <c r="F442" t="s">
        <v>107</v>
      </c>
      <c r="G442" t="s">
        <v>107</v>
      </c>
      <c r="H442" t="s">
        <v>107</v>
      </c>
      <c r="I442" t="s">
        <v>107</v>
      </c>
      <c r="J442" t="s">
        <v>107</v>
      </c>
      <c r="K442" t="s">
        <v>107</v>
      </c>
      <c r="L442" t="s">
        <v>107</v>
      </c>
      <c r="M442" t="s">
        <v>107</v>
      </c>
      <c r="N442" t="s">
        <v>107</v>
      </c>
      <c r="O442" t="s">
        <v>107</v>
      </c>
      <c r="P442" t="s">
        <v>107</v>
      </c>
      <c r="Q442" t="s">
        <v>107</v>
      </c>
      <c r="R442" t="s">
        <v>107</v>
      </c>
      <c r="S442" t="s">
        <v>107</v>
      </c>
      <c r="T442" t="s">
        <v>107</v>
      </c>
      <c r="U442" t="s">
        <v>107</v>
      </c>
      <c r="V442" t="s">
        <v>107</v>
      </c>
      <c r="W442" t="s">
        <v>107</v>
      </c>
      <c r="X442" t="s">
        <v>107</v>
      </c>
      <c r="Y442" t="s">
        <v>107</v>
      </c>
    </row>
    <row r="443" spans="4:25" x14ac:dyDescent="0.25">
      <c r="D443" t="s">
        <v>107</v>
      </c>
      <c r="E443" t="s">
        <v>107</v>
      </c>
      <c r="F443" t="s">
        <v>107</v>
      </c>
      <c r="G443" t="s">
        <v>107</v>
      </c>
      <c r="H443" t="s">
        <v>107</v>
      </c>
      <c r="I443" t="s">
        <v>107</v>
      </c>
      <c r="J443" t="s">
        <v>107</v>
      </c>
      <c r="K443" t="s">
        <v>107</v>
      </c>
      <c r="L443" t="s">
        <v>107</v>
      </c>
      <c r="M443" t="s">
        <v>107</v>
      </c>
      <c r="N443" t="s">
        <v>107</v>
      </c>
      <c r="O443" t="s">
        <v>107</v>
      </c>
      <c r="P443" t="s">
        <v>107</v>
      </c>
      <c r="Q443" t="s">
        <v>107</v>
      </c>
      <c r="R443" t="s">
        <v>107</v>
      </c>
      <c r="S443" t="s">
        <v>107</v>
      </c>
      <c r="T443" t="s">
        <v>107</v>
      </c>
      <c r="U443" t="s">
        <v>107</v>
      </c>
      <c r="V443" t="s">
        <v>107</v>
      </c>
      <c r="W443" t="s">
        <v>107</v>
      </c>
      <c r="X443" t="s">
        <v>107</v>
      </c>
      <c r="Y443" t="s">
        <v>107</v>
      </c>
    </row>
    <row r="444" spans="4:25" x14ac:dyDescent="0.25">
      <c r="D444" t="s">
        <v>107</v>
      </c>
      <c r="E444" t="s">
        <v>107</v>
      </c>
      <c r="F444" t="s">
        <v>107</v>
      </c>
      <c r="G444" t="s">
        <v>107</v>
      </c>
      <c r="H444" t="s">
        <v>107</v>
      </c>
      <c r="I444" t="s">
        <v>107</v>
      </c>
      <c r="J444" t="s">
        <v>107</v>
      </c>
      <c r="K444" t="s">
        <v>107</v>
      </c>
      <c r="L444" t="s">
        <v>107</v>
      </c>
      <c r="M444" t="s">
        <v>107</v>
      </c>
      <c r="N444" t="s">
        <v>107</v>
      </c>
      <c r="O444" t="s">
        <v>107</v>
      </c>
      <c r="P444" t="s">
        <v>107</v>
      </c>
      <c r="Q444" t="s">
        <v>107</v>
      </c>
      <c r="R444" t="s">
        <v>107</v>
      </c>
      <c r="S444" t="s">
        <v>107</v>
      </c>
      <c r="T444" t="s">
        <v>107</v>
      </c>
      <c r="U444" t="s">
        <v>107</v>
      </c>
      <c r="V444" t="s">
        <v>107</v>
      </c>
      <c r="W444" t="s">
        <v>107</v>
      </c>
      <c r="X444" t="s">
        <v>107</v>
      </c>
      <c r="Y444" t="s">
        <v>107</v>
      </c>
    </row>
    <row r="445" spans="4:25" x14ac:dyDescent="0.25">
      <c r="D445" t="s">
        <v>107</v>
      </c>
      <c r="E445" t="s">
        <v>107</v>
      </c>
      <c r="F445" t="s">
        <v>107</v>
      </c>
      <c r="G445" t="s">
        <v>107</v>
      </c>
      <c r="H445" t="s">
        <v>107</v>
      </c>
      <c r="I445" t="s">
        <v>107</v>
      </c>
      <c r="J445" t="s">
        <v>107</v>
      </c>
      <c r="K445" t="s">
        <v>107</v>
      </c>
      <c r="L445" t="s">
        <v>107</v>
      </c>
      <c r="M445" t="s">
        <v>107</v>
      </c>
      <c r="N445" t="s">
        <v>107</v>
      </c>
      <c r="O445" t="s">
        <v>107</v>
      </c>
      <c r="P445" t="s">
        <v>107</v>
      </c>
      <c r="Q445" t="s">
        <v>107</v>
      </c>
      <c r="R445" t="s">
        <v>107</v>
      </c>
      <c r="S445" t="s">
        <v>107</v>
      </c>
      <c r="T445" t="s">
        <v>107</v>
      </c>
      <c r="U445" t="s">
        <v>107</v>
      </c>
      <c r="V445" t="s">
        <v>107</v>
      </c>
      <c r="W445" t="s">
        <v>107</v>
      </c>
      <c r="X445" t="s">
        <v>107</v>
      </c>
      <c r="Y445" t="s">
        <v>107</v>
      </c>
    </row>
    <row r="446" spans="4:25" x14ac:dyDescent="0.25">
      <c r="D446" t="s">
        <v>107</v>
      </c>
      <c r="E446" t="s">
        <v>107</v>
      </c>
      <c r="F446" t="s">
        <v>107</v>
      </c>
      <c r="G446" t="s">
        <v>107</v>
      </c>
      <c r="H446" t="s">
        <v>107</v>
      </c>
      <c r="I446" t="s">
        <v>107</v>
      </c>
      <c r="J446" t="s">
        <v>107</v>
      </c>
      <c r="K446" t="s">
        <v>107</v>
      </c>
      <c r="L446" t="s">
        <v>107</v>
      </c>
      <c r="M446" t="s">
        <v>107</v>
      </c>
      <c r="N446" t="s">
        <v>107</v>
      </c>
      <c r="O446" t="s">
        <v>107</v>
      </c>
      <c r="P446" t="s">
        <v>107</v>
      </c>
      <c r="Q446" t="s">
        <v>107</v>
      </c>
      <c r="R446" t="s">
        <v>107</v>
      </c>
      <c r="S446" t="s">
        <v>107</v>
      </c>
      <c r="T446" t="s">
        <v>107</v>
      </c>
      <c r="U446" t="s">
        <v>107</v>
      </c>
      <c r="V446" t="s">
        <v>107</v>
      </c>
      <c r="W446" t="s">
        <v>107</v>
      </c>
      <c r="X446" t="s">
        <v>107</v>
      </c>
      <c r="Y446" t="s">
        <v>107</v>
      </c>
    </row>
    <row r="447" spans="4:25" x14ac:dyDescent="0.25">
      <c r="D447" t="s">
        <v>107</v>
      </c>
      <c r="E447" t="s">
        <v>107</v>
      </c>
      <c r="F447" t="s">
        <v>107</v>
      </c>
      <c r="G447" t="s">
        <v>107</v>
      </c>
      <c r="H447" t="s">
        <v>107</v>
      </c>
      <c r="I447" t="s">
        <v>107</v>
      </c>
      <c r="J447" t="s">
        <v>107</v>
      </c>
      <c r="K447" t="s">
        <v>107</v>
      </c>
      <c r="L447" t="s">
        <v>107</v>
      </c>
      <c r="M447" t="s">
        <v>107</v>
      </c>
      <c r="N447" t="s">
        <v>107</v>
      </c>
      <c r="O447" t="s">
        <v>107</v>
      </c>
      <c r="P447" t="s">
        <v>107</v>
      </c>
      <c r="Q447" t="s">
        <v>107</v>
      </c>
      <c r="R447" t="s">
        <v>107</v>
      </c>
      <c r="S447" t="s">
        <v>107</v>
      </c>
      <c r="T447" t="s">
        <v>107</v>
      </c>
      <c r="U447" t="s">
        <v>107</v>
      </c>
      <c r="V447" t="s">
        <v>107</v>
      </c>
      <c r="W447" t="s">
        <v>107</v>
      </c>
      <c r="X447" t="s">
        <v>107</v>
      </c>
      <c r="Y447" t="s">
        <v>107</v>
      </c>
    </row>
    <row r="448" spans="4:25" x14ac:dyDescent="0.25">
      <c r="D448" t="s">
        <v>107</v>
      </c>
      <c r="E448" t="s">
        <v>107</v>
      </c>
      <c r="F448" t="s">
        <v>107</v>
      </c>
      <c r="G448" t="s">
        <v>107</v>
      </c>
      <c r="H448" t="s">
        <v>107</v>
      </c>
      <c r="I448" t="s">
        <v>107</v>
      </c>
      <c r="J448" t="s">
        <v>107</v>
      </c>
      <c r="K448" t="s">
        <v>107</v>
      </c>
      <c r="L448" t="s">
        <v>107</v>
      </c>
      <c r="M448" t="s">
        <v>107</v>
      </c>
      <c r="N448" t="s">
        <v>107</v>
      </c>
      <c r="O448" t="s">
        <v>107</v>
      </c>
      <c r="P448" t="s">
        <v>107</v>
      </c>
      <c r="Q448" t="s">
        <v>107</v>
      </c>
      <c r="R448" t="s">
        <v>107</v>
      </c>
      <c r="S448" t="s">
        <v>107</v>
      </c>
      <c r="T448" t="s">
        <v>107</v>
      </c>
      <c r="U448" t="s">
        <v>107</v>
      </c>
      <c r="V448" t="s">
        <v>107</v>
      </c>
      <c r="W448" t="s">
        <v>107</v>
      </c>
      <c r="X448" t="s">
        <v>107</v>
      </c>
      <c r="Y448" t="s">
        <v>107</v>
      </c>
    </row>
    <row r="449" spans="4:25" x14ac:dyDescent="0.25">
      <c r="D449" t="s">
        <v>107</v>
      </c>
      <c r="E449" t="s">
        <v>107</v>
      </c>
      <c r="F449" t="s">
        <v>107</v>
      </c>
      <c r="G449" t="s">
        <v>107</v>
      </c>
      <c r="H449" t="s">
        <v>107</v>
      </c>
      <c r="I449" t="s">
        <v>107</v>
      </c>
      <c r="J449" t="s">
        <v>107</v>
      </c>
      <c r="K449" t="s">
        <v>107</v>
      </c>
      <c r="L449" t="s">
        <v>107</v>
      </c>
      <c r="M449" t="s">
        <v>107</v>
      </c>
      <c r="N449" t="s">
        <v>107</v>
      </c>
      <c r="O449" t="s">
        <v>107</v>
      </c>
      <c r="P449" t="s">
        <v>107</v>
      </c>
      <c r="Q449" t="s">
        <v>107</v>
      </c>
      <c r="R449" t="s">
        <v>107</v>
      </c>
      <c r="S449" t="s">
        <v>107</v>
      </c>
      <c r="T449" t="s">
        <v>107</v>
      </c>
      <c r="U449" t="s">
        <v>107</v>
      </c>
      <c r="V449" t="s">
        <v>107</v>
      </c>
      <c r="W449" t="s">
        <v>107</v>
      </c>
      <c r="X449" t="s">
        <v>107</v>
      </c>
      <c r="Y449" t="s">
        <v>107</v>
      </c>
    </row>
    <row r="450" spans="4:25" x14ac:dyDescent="0.25">
      <c r="D450" t="s">
        <v>107</v>
      </c>
      <c r="E450" t="s">
        <v>107</v>
      </c>
      <c r="F450" t="s">
        <v>107</v>
      </c>
      <c r="G450" t="s">
        <v>107</v>
      </c>
      <c r="H450" t="s">
        <v>107</v>
      </c>
      <c r="I450" t="s">
        <v>107</v>
      </c>
      <c r="J450" t="s">
        <v>107</v>
      </c>
      <c r="K450" t="s">
        <v>107</v>
      </c>
      <c r="L450" t="s">
        <v>107</v>
      </c>
      <c r="M450" t="s">
        <v>107</v>
      </c>
      <c r="N450" t="s">
        <v>107</v>
      </c>
      <c r="O450" t="s">
        <v>107</v>
      </c>
      <c r="P450" t="s">
        <v>107</v>
      </c>
      <c r="Q450" t="s">
        <v>107</v>
      </c>
      <c r="R450" t="s">
        <v>107</v>
      </c>
      <c r="S450" t="s">
        <v>107</v>
      </c>
      <c r="T450" t="s">
        <v>107</v>
      </c>
      <c r="U450" t="s">
        <v>107</v>
      </c>
      <c r="V450" t="s">
        <v>107</v>
      </c>
      <c r="W450" t="s">
        <v>107</v>
      </c>
      <c r="X450" t="s">
        <v>107</v>
      </c>
      <c r="Y450" t="s">
        <v>107</v>
      </c>
    </row>
    <row r="451" spans="4:25" x14ac:dyDescent="0.25">
      <c r="D451" t="s">
        <v>107</v>
      </c>
      <c r="E451" t="s">
        <v>107</v>
      </c>
      <c r="F451" t="s">
        <v>107</v>
      </c>
      <c r="G451" t="s">
        <v>107</v>
      </c>
      <c r="H451" t="s">
        <v>107</v>
      </c>
      <c r="I451" t="s">
        <v>107</v>
      </c>
      <c r="J451" t="s">
        <v>107</v>
      </c>
      <c r="K451" t="s">
        <v>107</v>
      </c>
      <c r="L451" t="s">
        <v>107</v>
      </c>
      <c r="M451" t="s">
        <v>107</v>
      </c>
      <c r="N451" t="s">
        <v>107</v>
      </c>
      <c r="O451" t="s">
        <v>107</v>
      </c>
      <c r="P451" t="s">
        <v>107</v>
      </c>
      <c r="Q451" t="s">
        <v>107</v>
      </c>
      <c r="R451" t="s">
        <v>107</v>
      </c>
      <c r="S451" t="s">
        <v>107</v>
      </c>
      <c r="T451" t="s">
        <v>107</v>
      </c>
      <c r="U451" t="s">
        <v>107</v>
      </c>
      <c r="V451" t="s">
        <v>107</v>
      </c>
      <c r="W451" t="s">
        <v>107</v>
      </c>
      <c r="X451" t="s">
        <v>107</v>
      </c>
      <c r="Y451" t="s">
        <v>107</v>
      </c>
    </row>
    <row r="452" spans="4:25" x14ac:dyDescent="0.25">
      <c r="D452" t="s">
        <v>107</v>
      </c>
      <c r="E452" t="s">
        <v>107</v>
      </c>
      <c r="F452" t="s">
        <v>107</v>
      </c>
      <c r="G452" t="s">
        <v>107</v>
      </c>
      <c r="H452" t="s">
        <v>107</v>
      </c>
      <c r="I452" t="s">
        <v>107</v>
      </c>
      <c r="J452" t="s">
        <v>107</v>
      </c>
      <c r="K452" t="s">
        <v>107</v>
      </c>
      <c r="L452" t="s">
        <v>107</v>
      </c>
      <c r="M452" t="s">
        <v>107</v>
      </c>
      <c r="N452" t="s">
        <v>107</v>
      </c>
      <c r="O452" t="s">
        <v>107</v>
      </c>
      <c r="P452" t="s">
        <v>107</v>
      </c>
      <c r="Q452" t="s">
        <v>107</v>
      </c>
      <c r="R452" t="s">
        <v>107</v>
      </c>
      <c r="S452" t="s">
        <v>107</v>
      </c>
      <c r="T452" t="s">
        <v>107</v>
      </c>
      <c r="U452" t="s">
        <v>107</v>
      </c>
      <c r="V452" t="s">
        <v>107</v>
      </c>
      <c r="W452" t="s">
        <v>107</v>
      </c>
      <c r="X452" t="s">
        <v>107</v>
      </c>
      <c r="Y452" t="s">
        <v>107</v>
      </c>
    </row>
    <row r="453" spans="4:25" x14ac:dyDescent="0.25">
      <c r="D453" t="s">
        <v>107</v>
      </c>
      <c r="E453" t="s">
        <v>107</v>
      </c>
      <c r="F453" t="s">
        <v>107</v>
      </c>
      <c r="G453" t="s">
        <v>107</v>
      </c>
      <c r="H453" t="s">
        <v>107</v>
      </c>
      <c r="I453" t="s">
        <v>107</v>
      </c>
      <c r="J453" t="s">
        <v>107</v>
      </c>
      <c r="K453" t="s">
        <v>107</v>
      </c>
      <c r="L453" t="s">
        <v>107</v>
      </c>
      <c r="M453" t="s">
        <v>107</v>
      </c>
      <c r="N453" t="s">
        <v>107</v>
      </c>
      <c r="O453" t="s">
        <v>107</v>
      </c>
      <c r="P453" t="s">
        <v>107</v>
      </c>
      <c r="Q453" t="s">
        <v>107</v>
      </c>
      <c r="R453" t="s">
        <v>107</v>
      </c>
      <c r="S453" t="s">
        <v>107</v>
      </c>
      <c r="T453" t="s">
        <v>107</v>
      </c>
      <c r="U453" t="s">
        <v>107</v>
      </c>
      <c r="V453" t="s">
        <v>107</v>
      </c>
      <c r="W453" t="s">
        <v>107</v>
      </c>
      <c r="X453" t="s">
        <v>107</v>
      </c>
      <c r="Y453" t="s">
        <v>107</v>
      </c>
    </row>
    <row r="454" spans="4:25" x14ac:dyDescent="0.25">
      <c r="D454" t="s">
        <v>107</v>
      </c>
      <c r="E454" t="s">
        <v>107</v>
      </c>
      <c r="F454" t="s">
        <v>107</v>
      </c>
      <c r="G454" t="s">
        <v>107</v>
      </c>
      <c r="H454" t="s">
        <v>107</v>
      </c>
      <c r="I454" t="s">
        <v>107</v>
      </c>
      <c r="J454" t="s">
        <v>107</v>
      </c>
      <c r="K454" t="s">
        <v>107</v>
      </c>
      <c r="L454" t="s">
        <v>107</v>
      </c>
      <c r="M454" t="s">
        <v>107</v>
      </c>
      <c r="N454" t="s">
        <v>107</v>
      </c>
      <c r="O454" t="s">
        <v>107</v>
      </c>
      <c r="P454" t="s">
        <v>107</v>
      </c>
      <c r="Q454" t="s">
        <v>107</v>
      </c>
      <c r="R454" t="s">
        <v>107</v>
      </c>
      <c r="S454" t="s">
        <v>107</v>
      </c>
      <c r="T454" t="s">
        <v>107</v>
      </c>
      <c r="U454" t="s">
        <v>107</v>
      </c>
      <c r="V454" t="s">
        <v>107</v>
      </c>
      <c r="W454" t="s">
        <v>107</v>
      </c>
      <c r="X454" t="s">
        <v>107</v>
      </c>
      <c r="Y454" t="s">
        <v>107</v>
      </c>
    </row>
    <row r="455" spans="4:25" x14ac:dyDescent="0.25">
      <c r="D455" t="s">
        <v>107</v>
      </c>
      <c r="E455" t="s">
        <v>107</v>
      </c>
      <c r="F455" t="s">
        <v>107</v>
      </c>
      <c r="G455" t="s">
        <v>107</v>
      </c>
      <c r="H455" t="s">
        <v>107</v>
      </c>
      <c r="I455" t="s">
        <v>107</v>
      </c>
      <c r="J455" t="s">
        <v>107</v>
      </c>
      <c r="K455" t="s">
        <v>107</v>
      </c>
      <c r="L455" t="s">
        <v>107</v>
      </c>
      <c r="M455" t="s">
        <v>107</v>
      </c>
      <c r="N455" t="s">
        <v>107</v>
      </c>
      <c r="O455" t="s">
        <v>107</v>
      </c>
      <c r="P455" t="s">
        <v>107</v>
      </c>
      <c r="Q455" t="s">
        <v>107</v>
      </c>
      <c r="R455" t="s">
        <v>107</v>
      </c>
      <c r="S455" t="s">
        <v>107</v>
      </c>
      <c r="T455" t="s">
        <v>107</v>
      </c>
      <c r="U455" t="s">
        <v>107</v>
      </c>
      <c r="V455" t="s">
        <v>107</v>
      </c>
      <c r="W455" t="s">
        <v>107</v>
      </c>
      <c r="X455" t="s">
        <v>107</v>
      </c>
      <c r="Y455" t="s">
        <v>107</v>
      </c>
    </row>
    <row r="456" spans="4:25" x14ac:dyDescent="0.25">
      <c r="D456" t="s">
        <v>107</v>
      </c>
      <c r="E456" t="s">
        <v>107</v>
      </c>
      <c r="F456" t="s">
        <v>107</v>
      </c>
      <c r="G456" t="s">
        <v>107</v>
      </c>
      <c r="H456" t="s">
        <v>107</v>
      </c>
      <c r="I456" t="s">
        <v>107</v>
      </c>
      <c r="J456" t="s">
        <v>107</v>
      </c>
      <c r="K456" t="s">
        <v>107</v>
      </c>
      <c r="L456" t="s">
        <v>107</v>
      </c>
      <c r="M456" t="s">
        <v>107</v>
      </c>
      <c r="N456" t="s">
        <v>107</v>
      </c>
      <c r="O456" t="s">
        <v>107</v>
      </c>
      <c r="P456" t="s">
        <v>107</v>
      </c>
      <c r="Q456" t="s">
        <v>107</v>
      </c>
      <c r="R456" t="s">
        <v>107</v>
      </c>
      <c r="S456" t="s">
        <v>107</v>
      </c>
      <c r="T456" t="s">
        <v>107</v>
      </c>
      <c r="U456" t="s">
        <v>107</v>
      </c>
      <c r="V456" t="s">
        <v>107</v>
      </c>
      <c r="W456" t="s">
        <v>107</v>
      </c>
      <c r="X456" t="s">
        <v>107</v>
      </c>
      <c r="Y456" t="s">
        <v>107</v>
      </c>
    </row>
    <row r="457" spans="4:25" x14ac:dyDescent="0.25">
      <c r="D457" t="s">
        <v>107</v>
      </c>
      <c r="E457" t="s">
        <v>107</v>
      </c>
      <c r="F457" t="s">
        <v>107</v>
      </c>
      <c r="G457" t="s">
        <v>107</v>
      </c>
      <c r="H457" t="s">
        <v>107</v>
      </c>
      <c r="I457" t="s">
        <v>107</v>
      </c>
      <c r="J457" t="s">
        <v>107</v>
      </c>
      <c r="K457" t="s">
        <v>107</v>
      </c>
      <c r="L457" t="s">
        <v>107</v>
      </c>
      <c r="M457" t="s">
        <v>107</v>
      </c>
      <c r="N457" t="s">
        <v>107</v>
      </c>
      <c r="O457" t="s">
        <v>107</v>
      </c>
      <c r="P457" t="s">
        <v>107</v>
      </c>
      <c r="Q457" t="s">
        <v>107</v>
      </c>
      <c r="R457" t="s">
        <v>107</v>
      </c>
      <c r="S457" t="s">
        <v>107</v>
      </c>
      <c r="T457" t="s">
        <v>107</v>
      </c>
      <c r="U457" t="s">
        <v>107</v>
      </c>
      <c r="V457" t="s">
        <v>107</v>
      </c>
      <c r="W457" t="s">
        <v>107</v>
      </c>
      <c r="X457" t="s">
        <v>107</v>
      </c>
      <c r="Y457" t="s">
        <v>107</v>
      </c>
    </row>
    <row r="458" spans="4:25" x14ac:dyDescent="0.25">
      <c r="D458" t="s">
        <v>107</v>
      </c>
      <c r="E458" t="s">
        <v>107</v>
      </c>
      <c r="F458" t="s">
        <v>107</v>
      </c>
      <c r="G458" t="s">
        <v>107</v>
      </c>
      <c r="H458" t="s">
        <v>107</v>
      </c>
      <c r="I458" t="s">
        <v>107</v>
      </c>
      <c r="J458" t="s">
        <v>107</v>
      </c>
      <c r="K458" t="s">
        <v>107</v>
      </c>
      <c r="L458" t="s">
        <v>107</v>
      </c>
      <c r="M458" t="s">
        <v>107</v>
      </c>
      <c r="N458" t="s">
        <v>107</v>
      </c>
      <c r="O458" t="s">
        <v>107</v>
      </c>
      <c r="P458" t="s">
        <v>107</v>
      </c>
      <c r="Q458" t="s">
        <v>107</v>
      </c>
      <c r="R458" t="s">
        <v>107</v>
      </c>
      <c r="S458" t="s">
        <v>107</v>
      </c>
      <c r="T458" t="s">
        <v>107</v>
      </c>
      <c r="U458" t="s">
        <v>107</v>
      </c>
      <c r="V458" t="s">
        <v>107</v>
      </c>
      <c r="W458" t="s">
        <v>107</v>
      </c>
      <c r="X458" t="s">
        <v>107</v>
      </c>
      <c r="Y458" t="s">
        <v>107</v>
      </c>
    </row>
    <row r="459" spans="4:25" x14ac:dyDescent="0.25">
      <c r="D459" t="s">
        <v>107</v>
      </c>
      <c r="E459" t="s">
        <v>107</v>
      </c>
      <c r="F459" t="s">
        <v>107</v>
      </c>
      <c r="G459" t="s">
        <v>107</v>
      </c>
      <c r="H459" t="s">
        <v>107</v>
      </c>
      <c r="I459" t="s">
        <v>107</v>
      </c>
      <c r="J459" t="s">
        <v>107</v>
      </c>
      <c r="K459" t="s">
        <v>107</v>
      </c>
      <c r="L459" t="s">
        <v>107</v>
      </c>
      <c r="M459" t="s">
        <v>107</v>
      </c>
      <c r="N459" t="s">
        <v>107</v>
      </c>
      <c r="O459" t="s">
        <v>107</v>
      </c>
      <c r="P459" t="s">
        <v>107</v>
      </c>
      <c r="Q459" t="s">
        <v>107</v>
      </c>
      <c r="R459" t="s">
        <v>107</v>
      </c>
      <c r="S459" t="s">
        <v>107</v>
      </c>
      <c r="T459" t="s">
        <v>107</v>
      </c>
      <c r="U459" t="s">
        <v>107</v>
      </c>
      <c r="V459" t="s">
        <v>107</v>
      </c>
      <c r="W459" t="s">
        <v>107</v>
      </c>
      <c r="X459" t="s">
        <v>107</v>
      </c>
      <c r="Y459" t="s">
        <v>107</v>
      </c>
    </row>
    <row r="460" spans="4:25" x14ac:dyDescent="0.25">
      <c r="D460" t="s">
        <v>107</v>
      </c>
      <c r="E460" t="s">
        <v>107</v>
      </c>
      <c r="F460" t="s">
        <v>107</v>
      </c>
      <c r="G460" t="s">
        <v>107</v>
      </c>
      <c r="H460" t="s">
        <v>107</v>
      </c>
      <c r="I460" t="s">
        <v>107</v>
      </c>
      <c r="J460" t="s">
        <v>107</v>
      </c>
      <c r="K460" t="s">
        <v>107</v>
      </c>
      <c r="L460" t="s">
        <v>107</v>
      </c>
      <c r="M460" t="s">
        <v>107</v>
      </c>
      <c r="N460" t="s">
        <v>107</v>
      </c>
      <c r="O460" t="s">
        <v>107</v>
      </c>
      <c r="P460" t="s">
        <v>107</v>
      </c>
      <c r="Q460" t="s">
        <v>107</v>
      </c>
      <c r="R460" t="s">
        <v>107</v>
      </c>
      <c r="S460" t="s">
        <v>107</v>
      </c>
      <c r="T460" t="s">
        <v>107</v>
      </c>
      <c r="U460" t="s">
        <v>107</v>
      </c>
      <c r="V460" t="s">
        <v>107</v>
      </c>
      <c r="W460" t="s">
        <v>107</v>
      </c>
      <c r="X460" t="s">
        <v>107</v>
      </c>
      <c r="Y460" t="s">
        <v>107</v>
      </c>
    </row>
    <row r="461" spans="4:25" x14ac:dyDescent="0.25">
      <c r="D461" t="s">
        <v>107</v>
      </c>
      <c r="E461" t="s">
        <v>107</v>
      </c>
      <c r="F461" t="s">
        <v>107</v>
      </c>
      <c r="G461" t="s">
        <v>107</v>
      </c>
      <c r="H461" t="s">
        <v>107</v>
      </c>
      <c r="I461" t="s">
        <v>107</v>
      </c>
      <c r="J461" t="s">
        <v>107</v>
      </c>
      <c r="K461" t="s">
        <v>107</v>
      </c>
      <c r="L461" t="s">
        <v>107</v>
      </c>
      <c r="M461" t="s">
        <v>107</v>
      </c>
      <c r="N461" t="s">
        <v>107</v>
      </c>
      <c r="O461" t="s">
        <v>107</v>
      </c>
      <c r="P461" t="s">
        <v>107</v>
      </c>
      <c r="Q461" t="s">
        <v>107</v>
      </c>
      <c r="R461" t="s">
        <v>107</v>
      </c>
      <c r="S461" t="s">
        <v>107</v>
      </c>
      <c r="T461" t="s">
        <v>107</v>
      </c>
      <c r="U461" t="s">
        <v>107</v>
      </c>
      <c r="V461" t="s">
        <v>107</v>
      </c>
      <c r="W461" t="s">
        <v>107</v>
      </c>
      <c r="X461" t="s">
        <v>107</v>
      </c>
      <c r="Y461" t="s">
        <v>107</v>
      </c>
    </row>
    <row r="462" spans="4:25" x14ac:dyDescent="0.25">
      <c r="D462" t="s">
        <v>107</v>
      </c>
      <c r="E462" t="s">
        <v>107</v>
      </c>
      <c r="F462" t="s">
        <v>107</v>
      </c>
      <c r="G462" t="s">
        <v>107</v>
      </c>
      <c r="H462" t="s">
        <v>107</v>
      </c>
      <c r="I462" t="s">
        <v>107</v>
      </c>
      <c r="J462" t="s">
        <v>107</v>
      </c>
      <c r="K462" t="s">
        <v>107</v>
      </c>
      <c r="L462" t="s">
        <v>107</v>
      </c>
      <c r="M462" t="s">
        <v>107</v>
      </c>
      <c r="N462" t="s">
        <v>107</v>
      </c>
      <c r="O462" t="s">
        <v>107</v>
      </c>
      <c r="P462" t="s">
        <v>107</v>
      </c>
      <c r="Q462" t="s">
        <v>107</v>
      </c>
      <c r="R462" t="s">
        <v>107</v>
      </c>
      <c r="S462" t="s">
        <v>107</v>
      </c>
      <c r="T462" t="s">
        <v>107</v>
      </c>
      <c r="U462" t="s">
        <v>107</v>
      </c>
      <c r="V462" t="s">
        <v>107</v>
      </c>
      <c r="W462" t="s">
        <v>107</v>
      </c>
      <c r="X462" t="s">
        <v>107</v>
      </c>
      <c r="Y462" t="s">
        <v>107</v>
      </c>
    </row>
    <row r="463" spans="4:25" x14ac:dyDescent="0.25">
      <c r="D463" t="s">
        <v>107</v>
      </c>
      <c r="E463" t="s">
        <v>107</v>
      </c>
      <c r="F463" t="s">
        <v>107</v>
      </c>
      <c r="G463" t="s">
        <v>107</v>
      </c>
      <c r="H463" t="s">
        <v>107</v>
      </c>
      <c r="I463" t="s">
        <v>107</v>
      </c>
      <c r="J463" t="s">
        <v>107</v>
      </c>
      <c r="K463" t="s">
        <v>107</v>
      </c>
      <c r="L463" t="s">
        <v>107</v>
      </c>
      <c r="M463" t="s">
        <v>107</v>
      </c>
      <c r="N463" t="s">
        <v>107</v>
      </c>
      <c r="O463" t="s">
        <v>107</v>
      </c>
      <c r="P463" t="s">
        <v>107</v>
      </c>
      <c r="Q463" t="s">
        <v>107</v>
      </c>
      <c r="R463" t="s">
        <v>107</v>
      </c>
      <c r="S463" t="s">
        <v>107</v>
      </c>
      <c r="T463" t="s">
        <v>107</v>
      </c>
      <c r="U463" t="s">
        <v>107</v>
      </c>
      <c r="V463" t="s">
        <v>107</v>
      </c>
      <c r="W463" t="s">
        <v>107</v>
      </c>
      <c r="X463" t="s">
        <v>107</v>
      </c>
      <c r="Y463" t="s">
        <v>107</v>
      </c>
    </row>
    <row r="464" spans="4:25" x14ac:dyDescent="0.25">
      <c r="D464" t="s">
        <v>107</v>
      </c>
      <c r="E464" t="s">
        <v>107</v>
      </c>
      <c r="F464" t="s">
        <v>107</v>
      </c>
      <c r="G464" t="s">
        <v>107</v>
      </c>
      <c r="H464" t="s">
        <v>107</v>
      </c>
      <c r="I464" t="s">
        <v>107</v>
      </c>
      <c r="J464" t="s">
        <v>107</v>
      </c>
      <c r="K464" t="s">
        <v>107</v>
      </c>
      <c r="L464" t="s">
        <v>107</v>
      </c>
      <c r="M464" t="s">
        <v>107</v>
      </c>
      <c r="N464" t="s">
        <v>107</v>
      </c>
      <c r="O464" t="s">
        <v>107</v>
      </c>
      <c r="P464" t="s">
        <v>107</v>
      </c>
      <c r="Q464" t="s">
        <v>107</v>
      </c>
      <c r="R464" t="s">
        <v>107</v>
      </c>
      <c r="S464" t="s">
        <v>107</v>
      </c>
      <c r="T464" t="s">
        <v>107</v>
      </c>
      <c r="U464" t="s">
        <v>107</v>
      </c>
      <c r="V464" t="s">
        <v>107</v>
      </c>
      <c r="W464" t="s">
        <v>107</v>
      </c>
      <c r="X464" t="s">
        <v>107</v>
      </c>
      <c r="Y464" t="s">
        <v>107</v>
      </c>
    </row>
    <row r="465" spans="4:25" x14ac:dyDescent="0.25">
      <c r="D465" t="s">
        <v>107</v>
      </c>
      <c r="E465" t="s">
        <v>107</v>
      </c>
      <c r="F465" t="s">
        <v>107</v>
      </c>
      <c r="G465" t="s">
        <v>107</v>
      </c>
      <c r="H465" t="s">
        <v>107</v>
      </c>
      <c r="I465" t="s">
        <v>107</v>
      </c>
      <c r="J465" t="s">
        <v>107</v>
      </c>
      <c r="K465" t="s">
        <v>107</v>
      </c>
      <c r="L465" t="s">
        <v>107</v>
      </c>
      <c r="M465" t="s">
        <v>107</v>
      </c>
      <c r="N465" t="s">
        <v>107</v>
      </c>
      <c r="O465" t="s">
        <v>107</v>
      </c>
      <c r="P465" t="s">
        <v>107</v>
      </c>
      <c r="Q465" t="s">
        <v>107</v>
      </c>
      <c r="R465" t="s">
        <v>107</v>
      </c>
      <c r="S465" t="s">
        <v>107</v>
      </c>
      <c r="T465" t="s">
        <v>107</v>
      </c>
      <c r="U465" t="s">
        <v>107</v>
      </c>
      <c r="V465" t="s">
        <v>107</v>
      </c>
      <c r="W465" t="s">
        <v>107</v>
      </c>
      <c r="X465" t="s">
        <v>107</v>
      </c>
      <c r="Y465" t="s">
        <v>107</v>
      </c>
    </row>
    <row r="466" spans="4:25" x14ac:dyDescent="0.25">
      <c r="D466" t="s">
        <v>107</v>
      </c>
      <c r="E466" t="s">
        <v>107</v>
      </c>
      <c r="F466" t="s">
        <v>107</v>
      </c>
      <c r="G466" t="s">
        <v>107</v>
      </c>
      <c r="H466" t="s">
        <v>107</v>
      </c>
      <c r="I466" t="s">
        <v>107</v>
      </c>
      <c r="J466" t="s">
        <v>107</v>
      </c>
      <c r="K466" t="s">
        <v>107</v>
      </c>
      <c r="L466" t="s">
        <v>107</v>
      </c>
      <c r="M466" t="s">
        <v>107</v>
      </c>
      <c r="N466" t="s">
        <v>107</v>
      </c>
      <c r="O466" t="s">
        <v>107</v>
      </c>
      <c r="P466" t="s">
        <v>107</v>
      </c>
      <c r="Q466" t="s">
        <v>107</v>
      </c>
      <c r="R466" t="s">
        <v>107</v>
      </c>
      <c r="S466" t="s">
        <v>107</v>
      </c>
      <c r="T466" t="s">
        <v>107</v>
      </c>
      <c r="U466" t="s">
        <v>107</v>
      </c>
      <c r="V466" t="s">
        <v>107</v>
      </c>
      <c r="W466" t="s">
        <v>107</v>
      </c>
      <c r="X466" t="s">
        <v>107</v>
      </c>
      <c r="Y466" t="s">
        <v>107</v>
      </c>
    </row>
    <row r="467" spans="4:25" x14ac:dyDescent="0.25">
      <c r="D467" t="s">
        <v>107</v>
      </c>
      <c r="E467" t="s">
        <v>107</v>
      </c>
      <c r="F467" t="s">
        <v>107</v>
      </c>
      <c r="G467" t="s">
        <v>107</v>
      </c>
      <c r="H467" t="s">
        <v>107</v>
      </c>
      <c r="I467" t="s">
        <v>107</v>
      </c>
      <c r="J467" t="s">
        <v>107</v>
      </c>
      <c r="K467" t="s">
        <v>107</v>
      </c>
      <c r="L467" t="s">
        <v>107</v>
      </c>
      <c r="M467" t="s">
        <v>107</v>
      </c>
      <c r="N467" t="s">
        <v>107</v>
      </c>
      <c r="O467" t="s">
        <v>107</v>
      </c>
      <c r="P467" t="s">
        <v>107</v>
      </c>
      <c r="Q467" t="s">
        <v>107</v>
      </c>
      <c r="R467" t="s">
        <v>107</v>
      </c>
      <c r="S467" t="s">
        <v>107</v>
      </c>
      <c r="T467" t="s">
        <v>107</v>
      </c>
      <c r="U467" t="s">
        <v>107</v>
      </c>
      <c r="V467" t="s">
        <v>107</v>
      </c>
      <c r="W467" t="s">
        <v>107</v>
      </c>
      <c r="X467" t="s">
        <v>107</v>
      </c>
      <c r="Y467" t="s">
        <v>107</v>
      </c>
    </row>
    <row r="468" spans="4:25" x14ac:dyDescent="0.25">
      <c r="D468" t="s">
        <v>107</v>
      </c>
      <c r="E468" t="s">
        <v>107</v>
      </c>
      <c r="F468" t="s">
        <v>107</v>
      </c>
      <c r="G468" t="s">
        <v>107</v>
      </c>
      <c r="H468" t="s">
        <v>107</v>
      </c>
      <c r="I468" t="s">
        <v>107</v>
      </c>
      <c r="J468" t="s">
        <v>107</v>
      </c>
      <c r="K468" t="s">
        <v>107</v>
      </c>
      <c r="L468" t="s">
        <v>107</v>
      </c>
      <c r="M468" t="s">
        <v>107</v>
      </c>
      <c r="N468" t="s">
        <v>107</v>
      </c>
      <c r="O468" t="s">
        <v>107</v>
      </c>
      <c r="P468" t="s">
        <v>107</v>
      </c>
      <c r="Q468" t="s">
        <v>107</v>
      </c>
      <c r="R468" t="s">
        <v>107</v>
      </c>
      <c r="S468" t="s">
        <v>107</v>
      </c>
      <c r="T468" t="s">
        <v>107</v>
      </c>
      <c r="U468" t="s">
        <v>107</v>
      </c>
      <c r="V468" t="s">
        <v>107</v>
      </c>
      <c r="W468" t="s">
        <v>107</v>
      </c>
      <c r="X468" t="s">
        <v>107</v>
      </c>
      <c r="Y468" t="s">
        <v>107</v>
      </c>
    </row>
    <row r="469" spans="4:25" x14ac:dyDescent="0.25">
      <c r="D469" t="s">
        <v>107</v>
      </c>
      <c r="E469" t="s">
        <v>107</v>
      </c>
      <c r="F469" t="s">
        <v>107</v>
      </c>
      <c r="G469" t="s">
        <v>107</v>
      </c>
      <c r="H469" t="s">
        <v>107</v>
      </c>
      <c r="I469" t="s">
        <v>107</v>
      </c>
      <c r="J469" t="s">
        <v>107</v>
      </c>
      <c r="K469" t="s">
        <v>107</v>
      </c>
      <c r="L469" t="s">
        <v>107</v>
      </c>
      <c r="M469" t="s">
        <v>107</v>
      </c>
      <c r="N469" t="s">
        <v>107</v>
      </c>
      <c r="O469" t="s">
        <v>107</v>
      </c>
      <c r="P469" t="s">
        <v>107</v>
      </c>
      <c r="Q469" t="s">
        <v>107</v>
      </c>
      <c r="R469" t="s">
        <v>107</v>
      </c>
      <c r="S469" t="s">
        <v>107</v>
      </c>
      <c r="T469" t="s">
        <v>107</v>
      </c>
      <c r="U469" t="s">
        <v>107</v>
      </c>
      <c r="V469" t="s">
        <v>107</v>
      </c>
      <c r="W469" t="s">
        <v>107</v>
      </c>
      <c r="X469" t="s">
        <v>107</v>
      </c>
      <c r="Y469" t="s">
        <v>107</v>
      </c>
    </row>
    <row r="470" spans="4:25" x14ac:dyDescent="0.25">
      <c r="D470" t="s">
        <v>107</v>
      </c>
      <c r="E470" t="s">
        <v>107</v>
      </c>
      <c r="F470" t="s">
        <v>107</v>
      </c>
      <c r="G470" t="s">
        <v>107</v>
      </c>
      <c r="H470" t="s">
        <v>107</v>
      </c>
      <c r="I470" t="s">
        <v>107</v>
      </c>
      <c r="J470" t="s">
        <v>107</v>
      </c>
      <c r="K470" t="s">
        <v>107</v>
      </c>
      <c r="L470" t="s">
        <v>107</v>
      </c>
      <c r="M470" t="s">
        <v>107</v>
      </c>
      <c r="N470" t="s">
        <v>107</v>
      </c>
      <c r="O470" t="s">
        <v>107</v>
      </c>
      <c r="P470" t="s">
        <v>107</v>
      </c>
      <c r="Q470" t="s">
        <v>107</v>
      </c>
      <c r="R470" t="s">
        <v>107</v>
      </c>
      <c r="S470" t="s">
        <v>107</v>
      </c>
      <c r="T470" t="s">
        <v>107</v>
      </c>
      <c r="U470" t="s">
        <v>107</v>
      </c>
      <c r="V470" t="s">
        <v>107</v>
      </c>
      <c r="W470" t="s">
        <v>107</v>
      </c>
      <c r="X470" t="s">
        <v>107</v>
      </c>
      <c r="Y470" t="s">
        <v>107</v>
      </c>
    </row>
    <row r="471" spans="4:25" x14ac:dyDescent="0.25">
      <c r="D471" t="s">
        <v>107</v>
      </c>
      <c r="E471" t="s">
        <v>107</v>
      </c>
      <c r="F471" t="s">
        <v>107</v>
      </c>
      <c r="G471" t="s">
        <v>107</v>
      </c>
      <c r="H471" t="s">
        <v>107</v>
      </c>
      <c r="I471" t="s">
        <v>107</v>
      </c>
      <c r="J471" t="s">
        <v>107</v>
      </c>
      <c r="K471" t="s">
        <v>107</v>
      </c>
      <c r="L471" t="s">
        <v>107</v>
      </c>
      <c r="M471" t="s">
        <v>107</v>
      </c>
      <c r="N471" t="s">
        <v>107</v>
      </c>
      <c r="O471" t="s">
        <v>107</v>
      </c>
      <c r="P471" t="s">
        <v>107</v>
      </c>
      <c r="Q471" t="s">
        <v>107</v>
      </c>
      <c r="R471" t="s">
        <v>107</v>
      </c>
      <c r="S471" t="s">
        <v>107</v>
      </c>
      <c r="T471" t="s">
        <v>107</v>
      </c>
      <c r="U471" t="s">
        <v>107</v>
      </c>
      <c r="V471" t="s">
        <v>107</v>
      </c>
      <c r="W471" t="s">
        <v>107</v>
      </c>
      <c r="X471" t="s">
        <v>107</v>
      </c>
      <c r="Y471" t="s">
        <v>107</v>
      </c>
    </row>
    <row r="472" spans="4:25" x14ac:dyDescent="0.25">
      <c r="D472" t="s">
        <v>107</v>
      </c>
      <c r="E472" t="s">
        <v>107</v>
      </c>
      <c r="F472" t="s">
        <v>107</v>
      </c>
      <c r="G472" t="s">
        <v>107</v>
      </c>
      <c r="H472" t="s">
        <v>107</v>
      </c>
      <c r="I472" t="s">
        <v>107</v>
      </c>
      <c r="J472" t="s">
        <v>107</v>
      </c>
      <c r="K472" t="s">
        <v>107</v>
      </c>
      <c r="L472" t="s">
        <v>107</v>
      </c>
      <c r="M472" t="s">
        <v>107</v>
      </c>
      <c r="N472" t="s">
        <v>107</v>
      </c>
      <c r="O472" t="s">
        <v>107</v>
      </c>
      <c r="P472" t="s">
        <v>107</v>
      </c>
      <c r="Q472" t="s">
        <v>107</v>
      </c>
      <c r="R472" t="s">
        <v>107</v>
      </c>
      <c r="S472" t="s">
        <v>107</v>
      </c>
      <c r="T472" t="s">
        <v>107</v>
      </c>
      <c r="U472" t="s">
        <v>107</v>
      </c>
      <c r="V472" t="s">
        <v>107</v>
      </c>
      <c r="W472" t="s">
        <v>107</v>
      </c>
      <c r="X472" t="s">
        <v>107</v>
      </c>
      <c r="Y472" t="s">
        <v>107</v>
      </c>
    </row>
    <row r="473" spans="4:25" x14ac:dyDescent="0.25">
      <c r="D473" t="s">
        <v>107</v>
      </c>
      <c r="E473" t="s">
        <v>107</v>
      </c>
      <c r="F473" t="s">
        <v>107</v>
      </c>
      <c r="G473" t="s">
        <v>107</v>
      </c>
      <c r="H473" t="s">
        <v>107</v>
      </c>
      <c r="I473" t="s">
        <v>107</v>
      </c>
      <c r="J473" t="s">
        <v>107</v>
      </c>
      <c r="K473" t="s">
        <v>107</v>
      </c>
      <c r="L473" t="s">
        <v>107</v>
      </c>
      <c r="M473" t="s">
        <v>107</v>
      </c>
      <c r="N473" t="s">
        <v>107</v>
      </c>
      <c r="O473" t="s">
        <v>107</v>
      </c>
      <c r="P473" t="s">
        <v>107</v>
      </c>
      <c r="Q473" t="s">
        <v>107</v>
      </c>
      <c r="R473" t="s">
        <v>107</v>
      </c>
      <c r="S473" t="s">
        <v>107</v>
      </c>
      <c r="T473" t="s">
        <v>107</v>
      </c>
      <c r="U473" t="s">
        <v>107</v>
      </c>
      <c r="V473" t="s">
        <v>107</v>
      </c>
      <c r="W473" t="s">
        <v>107</v>
      </c>
      <c r="X473" t="s">
        <v>107</v>
      </c>
      <c r="Y473" t="s">
        <v>107</v>
      </c>
    </row>
    <row r="474" spans="4:25" x14ac:dyDescent="0.25">
      <c r="D474" t="s">
        <v>107</v>
      </c>
      <c r="E474" t="s">
        <v>107</v>
      </c>
      <c r="F474" t="s">
        <v>107</v>
      </c>
      <c r="G474" t="s">
        <v>107</v>
      </c>
      <c r="H474" t="s">
        <v>107</v>
      </c>
      <c r="I474" t="s">
        <v>107</v>
      </c>
      <c r="J474" t="s">
        <v>107</v>
      </c>
      <c r="K474" t="s">
        <v>107</v>
      </c>
      <c r="L474" t="s">
        <v>107</v>
      </c>
      <c r="M474" t="s">
        <v>107</v>
      </c>
      <c r="N474" t="s">
        <v>107</v>
      </c>
      <c r="O474" t="s">
        <v>107</v>
      </c>
      <c r="P474" t="s">
        <v>107</v>
      </c>
      <c r="Q474" t="s">
        <v>107</v>
      </c>
      <c r="R474" t="s">
        <v>107</v>
      </c>
      <c r="S474" t="s">
        <v>107</v>
      </c>
      <c r="T474" t="s">
        <v>107</v>
      </c>
      <c r="U474" t="s">
        <v>107</v>
      </c>
      <c r="V474" t="s">
        <v>107</v>
      </c>
      <c r="W474" t="s">
        <v>107</v>
      </c>
      <c r="X474" t="s">
        <v>107</v>
      </c>
      <c r="Y474" t="s">
        <v>107</v>
      </c>
    </row>
    <row r="475" spans="4:25" x14ac:dyDescent="0.25">
      <c r="D475" t="s">
        <v>107</v>
      </c>
      <c r="E475" t="s">
        <v>107</v>
      </c>
      <c r="F475" t="s">
        <v>107</v>
      </c>
      <c r="G475" t="s">
        <v>107</v>
      </c>
      <c r="H475" t="s">
        <v>107</v>
      </c>
      <c r="I475" t="s">
        <v>107</v>
      </c>
      <c r="J475" t="s">
        <v>107</v>
      </c>
      <c r="K475" t="s">
        <v>107</v>
      </c>
      <c r="L475" t="s">
        <v>107</v>
      </c>
      <c r="M475" t="s">
        <v>107</v>
      </c>
      <c r="N475" t="s">
        <v>107</v>
      </c>
      <c r="O475" t="s">
        <v>107</v>
      </c>
      <c r="P475" t="s">
        <v>107</v>
      </c>
      <c r="Q475" t="s">
        <v>107</v>
      </c>
      <c r="R475" t="s">
        <v>107</v>
      </c>
      <c r="S475" t="s">
        <v>107</v>
      </c>
      <c r="T475" t="s">
        <v>107</v>
      </c>
      <c r="U475" t="s">
        <v>107</v>
      </c>
      <c r="V475" t="s">
        <v>107</v>
      </c>
      <c r="W475" t="s">
        <v>107</v>
      </c>
      <c r="X475" t="s">
        <v>107</v>
      </c>
      <c r="Y475" t="s">
        <v>107</v>
      </c>
    </row>
    <row r="476" spans="4:25" x14ac:dyDescent="0.25">
      <c r="D476" t="s">
        <v>107</v>
      </c>
      <c r="E476" t="s">
        <v>107</v>
      </c>
      <c r="F476" t="s">
        <v>107</v>
      </c>
      <c r="G476" t="s">
        <v>107</v>
      </c>
      <c r="H476" t="s">
        <v>107</v>
      </c>
      <c r="I476" t="s">
        <v>107</v>
      </c>
      <c r="J476" t="s">
        <v>107</v>
      </c>
      <c r="K476" t="s">
        <v>107</v>
      </c>
      <c r="L476" t="s">
        <v>107</v>
      </c>
      <c r="M476" t="s">
        <v>107</v>
      </c>
      <c r="N476" t="s">
        <v>107</v>
      </c>
      <c r="O476" t="s">
        <v>107</v>
      </c>
      <c r="P476" t="s">
        <v>107</v>
      </c>
      <c r="Q476" t="s">
        <v>107</v>
      </c>
      <c r="R476" t="s">
        <v>107</v>
      </c>
      <c r="S476" t="s">
        <v>107</v>
      </c>
      <c r="T476" t="s">
        <v>107</v>
      </c>
      <c r="U476" t="s">
        <v>107</v>
      </c>
      <c r="V476" t="s">
        <v>107</v>
      </c>
      <c r="W476" t="s">
        <v>107</v>
      </c>
      <c r="X476" t="s">
        <v>107</v>
      </c>
      <c r="Y476" t="s">
        <v>107</v>
      </c>
    </row>
    <row r="477" spans="4:25" x14ac:dyDescent="0.25">
      <c r="D477" t="s">
        <v>107</v>
      </c>
      <c r="E477" t="s">
        <v>107</v>
      </c>
      <c r="F477" t="s">
        <v>107</v>
      </c>
      <c r="G477" t="s">
        <v>107</v>
      </c>
      <c r="H477" t="s">
        <v>107</v>
      </c>
      <c r="I477" t="s">
        <v>107</v>
      </c>
      <c r="J477" t="s">
        <v>107</v>
      </c>
      <c r="K477" t="s">
        <v>107</v>
      </c>
      <c r="L477" t="s">
        <v>107</v>
      </c>
      <c r="M477" t="s">
        <v>107</v>
      </c>
      <c r="N477" t="s">
        <v>107</v>
      </c>
      <c r="O477" t="s">
        <v>107</v>
      </c>
      <c r="P477" t="s">
        <v>107</v>
      </c>
      <c r="Q477" t="s">
        <v>107</v>
      </c>
      <c r="R477" t="s">
        <v>107</v>
      </c>
      <c r="S477" t="s">
        <v>107</v>
      </c>
      <c r="T477" t="s">
        <v>107</v>
      </c>
      <c r="U477" t="s">
        <v>107</v>
      </c>
      <c r="V477" t="s">
        <v>107</v>
      </c>
      <c r="W477" t="s">
        <v>107</v>
      </c>
      <c r="X477" t="s">
        <v>107</v>
      </c>
      <c r="Y477" t="s">
        <v>107</v>
      </c>
    </row>
    <row r="478" spans="4:25" x14ac:dyDescent="0.25">
      <c r="D478" t="s">
        <v>107</v>
      </c>
      <c r="E478" t="s">
        <v>107</v>
      </c>
      <c r="F478" t="s">
        <v>107</v>
      </c>
      <c r="G478" t="s">
        <v>107</v>
      </c>
      <c r="H478" t="s">
        <v>107</v>
      </c>
      <c r="I478" t="s">
        <v>107</v>
      </c>
      <c r="J478" t="s">
        <v>107</v>
      </c>
      <c r="K478" t="s">
        <v>107</v>
      </c>
      <c r="L478" t="s">
        <v>107</v>
      </c>
      <c r="M478" t="s">
        <v>107</v>
      </c>
      <c r="N478" t="s">
        <v>107</v>
      </c>
      <c r="O478" t="s">
        <v>107</v>
      </c>
      <c r="P478" t="s">
        <v>107</v>
      </c>
      <c r="Q478" t="s">
        <v>107</v>
      </c>
      <c r="R478" t="s">
        <v>107</v>
      </c>
      <c r="S478" t="s">
        <v>107</v>
      </c>
      <c r="T478" t="s">
        <v>107</v>
      </c>
      <c r="U478" t="s">
        <v>107</v>
      </c>
      <c r="V478" t="s">
        <v>107</v>
      </c>
      <c r="W478" t="s">
        <v>107</v>
      </c>
      <c r="X478" t="s">
        <v>107</v>
      </c>
      <c r="Y478" t="s">
        <v>107</v>
      </c>
    </row>
    <row r="479" spans="4:25" x14ac:dyDescent="0.25">
      <c r="D479" t="s">
        <v>107</v>
      </c>
      <c r="E479" t="s">
        <v>107</v>
      </c>
      <c r="F479" t="s">
        <v>107</v>
      </c>
      <c r="G479" t="s">
        <v>107</v>
      </c>
      <c r="H479" t="s">
        <v>107</v>
      </c>
      <c r="I479" t="s">
        <v>107</v>
      </c>
      <c r="J479" t="s">
        <v>107</v>
      </c>
      <c r="K479" t="s">
        <v>107</v>
      </c>
      <c r="L479" t="s">
        <v>107</v>
      </c>
      <c r="M479" t="s">
        <v>107</v>
      </c>
      <c r="N479" t="s">
        <v>107</v>
      </c>
      <c r="O479" t="s">
        <v>107</v>
      </c>
      <c r="P479" t="s">
        <v>107</v>
      </c>
      <c r="Q479" t="s">
        <v>107</v>
      </c>
      <c r="R479" t="s">
        <v>107</v>
      </c>
      <c r="S479" t="s">
        <v>107</v>
      </c>
      <c r="T479" t="s">
        <v>107</v>
      </c>
      <c r="U479" t="s">
        <v>107</v>
      </c>
      <c r="V479" t="s">
        <v>107</v>
      </c>
      <c r="W479" t="s">
        <v>107</v>
      </c>
      <c r="X479" t="s">
        <v>107</v>
      </c>
      <c r="Y479" t="s">
        <v>107</v>
      </c>
    </row>
    <row r="480" spans="4:25" x14ac:dyDescent="0.25">
      <c r="D480" t="s">
        <v>107</v>
      </c>
      <c r="E480" t="s">
        <v>107</v>
      </c>
      <c r="F480" t="s">
        <v>107</v>
      </c>
      <c r="G480" t="s">
        <v>107</v>
      </c>
      <c r="H480" t="s">
        <v>107</v>
      </c>
      <c r="I480" t="s">
        <v>107</v>
      </c>
      <c r="J480" t="s">
        <v>107</v>
      </c>
      <c r="K480" t="s">
        <v>107</v>
      </c>
      <c r="L480" t="s">
        <v>107</v>
      </c>
      <c r="M480" t="s">
        <v>107</v>
      </c>
      <c r="N480" t="s">
        <v>107</v>
      </c>
      <c r="O480" t="s">
        <v>107</v>
      </c>
      <c r="P480" t="s">
        <v>107</v>
      </c>
      <c r="Q480" t="s">
        <v>107</v>
      </c>
      <c r="R480" t="s">
        <v>107</v>
      </c>
      <c r="S480" t="s">
        <v>107</v>
      </c>
      <c r="T480" t="s">
        <v>107</v>
      </c>
      <c r="U480" t="s">
        <v>107</v>
      </c>
      <c r="V480" t="s">
        <v>107</v>
      </c>
      <c r="W480" t="s">
        <v>107</v>
      </c>
      <c r="X480" t="s">
        <v>107</v>
      </c>
      <c r="Y480" t="s">
        <v>107</v>
      </c>
    </row>
    <row r="481" spans="4:25" x14ac:dyDescent="0.25">
      <c r="D481" t="s">
        <v>107</v>
      </c>
      <c r="E481" t="s">
        <v>107</v>
      </c>
      <c r="F481" t="s">
        <v>107</v>
      </c>
      <c r="G481" t="s">
        <v>107</v>
      </c>
      <c r="H481" t="s">
        <v>107</v>
      </c>
      <c r="I481" t="s">
        <v>107</v>
      </c>
      <c r="J481" t="s">
        <v>107</v>
      </c>
      <c r="K481" t="s">
        <v>107</v>
      </c>
      <c r="L481" t="s">
        <v>107</v>
      </c>
      <c r="M481" t="s">
        <v>107</v>
      </c>
      <c r="N481" t="s">
        <v>107</v>
      </c>
      <c r="O481" t="s">
        <v>107</v>
      </c>
      <c r="P481" t="s">
        <v>107</v>
      </c>
      <c r="Q481" t="s">
        <v>107</v>
      </c>
      <c r="R481" t="s">
        <v>107</v>
      </c>
      <c r="S481" t="s">
        <v>107</v>
      </c>
      <c r="T481" t="s">
        <v>107</v>
      </c>
      <c r="U481" t="s">
        <v>107</v>
      </c>
      <c r="V481" t="s">
        <v>107</v>
      </c>
      <c r="W481" t="s">
        <v>107</v>
      </c>
      <c r="X481" t="s">
        <v>107</v>
      </c>
      <c r="Y481" t="s">
        <v>107</v>
      </c>
    </row>
    <row r="482" spans="4:25" x14ac:dyDescent="0.25">
      <c r="D482" t="s">
        <v>107</v>
      </c>
      <c r="E482" t="s">
        <v>107</v>
      </c>
      <c r="F482" t="s">
        <v>107</v>
      </c>
      <c r="G482" t="s">
        <v>107</v>
      </c>
      <c r="H482" t="s">
        <v>107</v>
      </c>
      <c r="I482" t="s">
        <v>107</v>
      </c>
      <c r="J482" t="s">
        <v>107</v>
      </c>
      <c r="K482" t="s">
        <v>107</v>
      </c>
      <c r="L482" t="s">
        <v>107</v>
      </c>
      <c r="M482" t="s">
        <v>107</v>
      </c>
      <c r="N482" t="s">
        <v>107</v>
      </c>
      <c r="O482" t="s">
        <v>107</v>
      </c>
      <c r="P482" t="s">
        <v>107</v>
      </c>
      <c r="Q482" t="s">
        <v>107</v>
      </c>
      <c r="R482" t="s">
        <v>107</v>
      </c>
      <c r="S482" t="s">
        <v>107</v>
      </c>
      <c r="T482" t="s">
        <v>107</v>
      </c>
      <c r="U482" t="s">
        <v>107</v>
      </c>
      <c r="V482" t="s">
        <v>107</v>
      </c>
      <c r="W482" t="s">
        <v>107</v>
      </c>
      <c r="X482" t="s">
        <v>107</v>
      </c>
      <c r="Y482" t="s">
        <v>107</v>
      </c>
    </row>
    <row r="483" spans="4:25" x14ac:dyDescent="0.25">
      <c r="D483" t="s">
        <v>107</v>
      </c>
      <c r="E483" t="s">
        <v>107</v>
      </c>
      <c r="F483" t="s">
        <v>107</v>
      </c>
      <c r="G483" t="s">
        <v>107</v>
      </c>
      <c r="H483" t="s">
        <v>107</v>
      </c>
      <c r="I483" t="s">
        <v>107</v>
      </c>
      <c r="J483" t="s">
        <v>107</v>
      </c>
      <c r="K483" t="s">
        <v>107</v>
      </c>
      <c r="L483" t="s">
        <v>107</v>
      </c>
      <c r="M483" t="s">
        <v>107</v>
      </c>
      <c r="N483" t="s">
        <v>107</v>
      </c>
      <c r="O483" t="s">
        <v>107</v>
      </c>
      <c r="P483" t="s">
        <v>107</v>
      </c>
      <c r="Q483" t="s">
        <v>107</v>
      </c>
      <c r="R483" t="s">
        <v>107</v>
      </c>
      <c r="S483" t="s">
        <v>107</v>
      </c>
      <c r="T483" t="s">
        <v>107</v>
      </c>
      <c r="U483" t="s">
        <v>107</v>
      </c>
      <c r="V483" t="s">
        <v>107</v>
      </c>
      <c r="W483" t="s">
        <v>107</v>
      </c>
      <c r="X483" t="s">
        <v>107</v>
      </c>
      <c r="Y483" t="s">
        <v>107</v>
      </c>
    </row>
    <row r="484" spans="4:25" x14ac:dyDescent="0.25">
      <c r="D484" t="s">
        <v>107</v>
      </c>
      <c r="E484" t="s">
        <v>107</v>
      </c>
      <c r="F484" t="s">
        <v>107</v>
      </c>
      <c r="G484" t="s">
        <v>107</v>
      </c>
      <c r="H484" t="s">
        <v>107</v>
      </c>
      <c r="I484" t="s">
        <v>107</v>
      </c>
      <c r="J484" t="s">
        <v>107</v>
      </c>
      <c r="K484" t="s">
        <v>107</v>
      </c>
      <c r="L484" t="s">
        <v>107</v>
      </c>
      <c r="M484" t="s">
        <v>107</v>
      </c>
      <c r="N484" t="s">
        <v>107</v>
      </c>
      <c r="O484" t="s">
        <v>107</v>
      </c>
      <c r="P484" t="s">
        <v>107</v>
      </c>
      <c r="Q484" t="s">
        <v>107</v>
      </c>
      <c r="R484" t="s">
        <v>107</v>
      </c>
      <c r="S484" t="s">
        <v>107</v>
      </c>
      <c r="T484" t="s">
        <v>107</v>
      </c>
      <c r="U484" t="s">
        <v>107</v>
      </c>
      <c r="V484" t="s">
        <v>107</v>
      </c>
      <c r="W484" t="s">
        <v>107</v>
      </c>
      <c r="X484" t="s">
        <v>107</v>
      </c>
      <c r="Y484" t="s">
        <v>107</v>
      </c>
    </row>
    <row r="485" spans="4:25" x14ac:dyDescent="0.25">
      <c r="D485" t="s">
        <v>107</v>
      </c>
      <c r="E485" t="s">
        <v>107</v>
      </c>
      <c r="F485" t="s">
        <v>107</v>
      </c>
      <c r="G485" t="s">
        <v>107</v>
      </c>
      <c r="H485" t="s">
        <v>107</v>
      </c>
      <c r="I485" t="s">
        <v>107</v>
      </c>
      <c r="J485" t="s">
        <v>107</v>
      </c>
      <c r="K485" t="s">
        <v>107</v>
      </c>
      <c r="L485" t="s">
        <v>107</v>
      </c>
      <c r="M485" t="s">
        <v>107</v>
      </c>
      <c r="N485" t="s">
        <v>107</v>
      </c>
      <c r="O485" t="s">
        <v>107</v>
      </c>
      <c r="P485" t="s">
        <v>107</v>
      </c>
      <c r="Q485" t="s">
        <v>107</v>
      </c>
      <c r="R485" t="s">
        <v>107</v>
      </c>
      <c r="S485" t="s">
        <v>107</v>
      </c>
      <c r="T485" t="s">
        <v>107</v>
      </c>
      <c r="U485" t="s">
        <v>107</v>
      </c>
      <c r="V485" t="s">
        <v>107</v>
      </c>
      <c r="W485" t="s">
        <v>107</v>
      </c>
      <c r="X485" t="s">
        <v>107</v>
      </c>
      <c r="Y485" t="s">
        <v>107</v>
      </c>
    </row>
    <row r="486" spans="4:25" x14ac:dyDescent="0.25">
      <c r="D486" t="s">
        <v>107</v>
      </c>
      <c r="E486" t="s">
        <v>107</v>
      </c>
      <c r="F486" t="s">
        <v>107</v>
      </c>
      <c r="G486" t="s">
        <v>107</v>
      </c>
      <c r="H486" t="s">
        <v>107</v>
      </c>
      <c r="I486" t="s">
        <v>107</v>
      </c>
      <c r="J486" t="s">
        <v>107</v>
      </c>
      <c r="K486" t="s">
        <v>107</v>
      </c>
      <c r="L486" t="s">
        <v>107</v>
      </c>
      <c r="M486" t="s">
        <v>107</v>
      </c>
      <c r="N486" t="s">
        <v>107</v>
      </c>
      <c r="O486" t="s">
        <v>107</v>
      </c>
      <c r="P486" t="s">
        <v>107</v>
      </c>
      <c r="Q486" t="s">
        <v>107</v>
      </c>
      <c r="R486" t="s">
        <v>107</v>
      </c>
      <c r="S486" t="s">
        <v>107</v>
      </c>
      <c r="T486" t="s">
        <v>107</v>
      </c>
      <c r="U486" t="s">
        <v>107</v>
      </c>
      <c r="V486" t="s">
        <v>107</v>
      </c>
      <c r="W486" t="s">
        <v>107</v>
      </c>
      <c r="X486" t="s">
        <v>107</v>
      </c>
      <c r="Y486" t="s">
        <v>107</v>
      </c>
    </row>
    <row r="487" spans="4:25" x14ac:dyDescent="0.25">
      <c r="D487" t="s">
        <v>107</v>
      </c>
      <c r="E487" t="s">
        <v>107</v>
      </c>
      <c r="F487" t="s">
        <v>107</v>
      </c>
      <c r="G487" t="s">
        <v>107</v>
      </c>
      <c r="H487" t="s">
        <v>107</v>
      </c>
      <c r="I487" t="s">
        <v>107</v>
      </c>
      <c r="J487" t="s">
        <v>107</v>
      </c>
      <c r="K487" t="s">
        <v>107</v>
      </c>
      <c r="L487" t="s">
        <v>107</v>
      </c>
      <c r="M487" t="s">
        <v>107</v>
      </c>
      <c r="N487" t="s">
        <v>107</v>
      </c>
      <c r="O487" t="s">
        <v>107</v>
      </c>
      <c r="P487" t="s">
        <v>107</v>
      </c>
      <c r="Q487" t="s">
        <v>107</v>
      </c>
      <c r="R487" t="s">
        <v>107</v>
      </c>
      <c r="S487" t="s">
        <v>107</v>
      </c>
      <c r="T487" t="s">
        <v>107</v>
      </c>
      <c r="U487" t="s">
        <v>107</v>
      </c>
      <c r="V487" t="s">
        <v>107</v>
      </c>
      <c r="W487" t="s">
        <v>107</v>
      </c>
      <c r="X487" t="s">
        <v>107</v>
      </c>
      <c r="Y487" t="s">
        <v>107</v>
      </c>
    </row>
    <row r="488" spans="4:25" x14ac:dyDescent="0.25">
      <c r="D488" t="s">
        <v>107</v>
      </c>
      <c r="E488" t="s">
        <v>107</v>
      </c>
      <c r="F488" t="s">
        <v>107</v>
      </c>
      <c r="G488" t="s">
        <v>107</v>
      </c>
      <c r="H488" t="s">
        <v>107</v>
      </c>
      <c r="I488" t="s">
        <v>107</v>
      </c>
      <c r="J488" t="s">
        <v>107</v>
      </c>
      <c r="K488" t="s">
        <v>107</v>
      </c>
      <c r="L488" t="s">
        <v>107</v>
      </c>
      <c r="M488" t="s">
        <v>107</v>
      </c>
      <c r="N488" t="s">
        <v>107</v>
      </c>
      <c r="O488" t="s">
        <v>107</v>
      </c>
      <c r="P488" t="s">
        <v>107</v>
      </c>
      <c r="Q488" t="s">
        <v>107</v>
      </c>
      <c r="R488" t="s">
        <v>107</v>
      </c>
      <c r="S488" t="s">
        <v>107</v>
      </c>
      <c r="T488" t="s">
        <v>107</v>
      </c>
      <c r="U488" t="s">
        <v>107</v>
      </c>
      <c r="V488" t="s">
        <v>107</v>
      </c>
      <c r="W488" t="s">
        <v>107</v>
      </c>
      <c r="X488" t="s">
        <v>107</v>
      </c>
      <c r="Y488" t="s">
        <v>107</v>
      </c>
    </row>
    <row r="489" spans="4:25" x14ac:dyDescent="0.25">
      <c r="D489" t="s">
        <v>107</v>
      </c>
      <c r="E489" t="s">
        <v>107</v>
      </c>
      <c r="F489" t="s">
        <v>107</v>
      </c>
      <c r="G489" t="s">
        <v>107</v>
      </c>
      <c r="H489" t="s">
        <v>107</v>
      </c>
      <c r="I489" t="s">
        <v>107</v>
      </c>
      <c r="J489" t="s">
        <v>107</v>
      </c>
      <c r="K489" t="s">
        <v>107</v>
      </c>
      <c r="L489" t="s">
        <v>107</v>
      </c>
      <c r="M489" t="s">
        <v>107</v>
      </c>
      <c r="N489" t="s">
        <v>107</v>
      </c>
      <c r="O489" t="s">
        <v>107</v>
      </c>
      <c r="P489" t="s">
        <v>107</v>
      </c>
      <c r="Q489" t="s">
        <v>107</v>
      </c>
      <c r="R489" t="s">
        <v>107</v>
      </c>
      <c r="S489" t="s">
        <v>107</v>
      </c>
      <c r="T489" t="s">
        <v>107</v>
      </c>
      <c r="U489" t="s">
        <v>107</v>
      </c>
      <c r="V489" t="s">
        <v>107</v>
      </c>
      <c r="W489" t="s">
        <v>107</v>
      </c>
      <c r="X489" t="s">
        <v>107</v>
      </c>
      <c r="Y489" t="s">
        <v>107</v>
      </c>
    </row>
    <row r="490" spans="4:25" x14ac:dyDescent="0.25">
      <c r="D490" t="s">
        <v>107</v>
      </c>
      <c r="E490" t="s">
        <v>107</v>
      </c>
      <c r="F490" t="s">
        <v>107</v>
      </c>
      <c r="G490" t="s">
        <v>107</v>
      </c>
      <c r="H490" t="s">
        <v>107</v>
      </c>
      <c r="I490" t="s">
        <v>107</v>
      </c>
      <c r="J490" t="s">
        <v>107</v>
      </c>
      <c r="K490" t="s">
        <v>107</v>
      </c>
      <c r="L490" t="s">
        <v>107</v>
      </c>
      <c r="M490" t="s">
        <v>107</v>
      </c>
      <c r="N490" t="s">
        <v>107</v>
      </c>
      <c r="O490" t="s">
        <v>107</v>
      </c>
      <c r="P490" t="s">
        <v>107</v>
      </c>
      <c r="Q490" t="s">
        <v>107</v>
      </c>
      <c r="R490" t="s">
        <v>107</v>
      </c>
      <c r="S490" t="s">
        <v>107</v>
      </c>
      <c r="T490" t="s">
        <v>107</v>
      </c>
      <c r="U490" t="s">
        <v>107</v>
      </c>
      <c r="V490" t="s">
        <v>107</v>
      </c>
      <c r="W490" t="s">
        <v>107</v>
      </c>
      <c r="X490" t="s">
        <v>107</v>
      </c>
      <c r="Y490" t="s">
        <v>107</v>
      </c>
    </row>
    <row r="491" spans="4:25" x14ac:dyDescent="0.25">
      <c r="D491" t="s">
        <v>107</v>
      </c>
      <c r="E491" t="s">
        <v>107</v>
      </c>
      <c r="F491" t="s">
        <v>107</v>
      </c>
      <c r="G491" t="s">
        <v>107</v>
      </c>
      <c r="H491" t="s">
        <v>107</v>
      </c>
      <c r="I491" t="s">
        <v>107</v>
      </c>
      <c r="J491" t="s">
        <v>107</v>
      </c>
      <c r="K491" t="s">
        <v>107</v>
      </c>
      <c r="L491" t="s">
        <v>107</v>
      </c>
      <c r="M491" t="s">
        <v>107</v>
      </c>
      <c r="N491" t="s">
        <v>107</v>
      </c>
      <c r="O491" t="s">
        <v>107</v>
      </c>
      <c r="P491" t="s">
        <v>107</v>
      </c>
      <c r="Q491" t="s">
        <v>107</v>
      </c>
      <c r="R491" t="s">
        <v>107</v>
      </c>
      <c r="S491" t="s">
        <v>107</v>
      </c>
      <c r="T491" t="s">
        <v>107</v>
      </c>
      <c r="U491" t="s">
        <v>107</v>
      </c>
      <c r="V491" t="s">
        <v>107</v>
      </c>
      <c r="W491" t="s">
        <v>107</v>
      </c>
      <c r="X491" t="s">
        <v>107</v>
      </c>
      <c r="Y491" t="s">
        <v>107</v>
      </c>
    </row>
    <row r="492" spans="4:25" x14ac:dyDescent="0.25">
      <c r="D492" t="s">
        <v>107</v>
      </c>
      <c r="E492" t="s">
        <v>107</v>
      </c>
      <c r="F492" t="s">
        <v>107</v>
      </c>
      <c r="G492" t="s">
        <v>107</v>
      </c>
      <c r="H492" t="s">
        <v>107</v>
      </c>
      <c r="I492" t="s">
        <v>107</v>
      </c>
      <c r="J492" t="s">
        <v>107</v>
      </c>
      <c r="K492" t="s">
        <v>107</v>
      </c>
      <c r="L492" t="s">
        <v>107</v>
      </c>
      <c r="M492" t="s">
        <v>107</v>
      </c>
      <c r="N492" t="s">
        <v>107</v>
      </c>
      <c r="O492" t="s">
        <v>107</v>
      </c>
      <c r="P492" t="s">
        <v>107</v>
      </c>
      <c r="Q492" t="s">
        <v>107</v>
      </c>
      <c r="R492" t="s">
        <v>107</v>
      </c>
      <c r="S492" t="s">
        <v>107</v>
      </c>
      <c r="T492" t="s">
        <v>107</v>
      </c>
      <c r="U492" t="s">
        <v>107</v>
      </c>
      <c r="V492" t="s">
        <v>107</v>
      </c>
      <c r="W492" t="s">
        <v>107</v>
      </c>
      <c r="X492" t="s">
        <v>107</v>
      </c>
      <c r="Y492" t="s">
        <v>107</v>
      </c>
    </row>
    <row r="493" spans="4:25" x14ac:dyDescent="0.25">
      <c r="D493" t="s">
        <v>107</v>
      </c>
      <c r="E493" t="s">
        <v>107</v>
      </c>
      <c r="F493" t="s">
        <v>107</v>
      </c>
      <c r="G493" t="s">
        <v>107</v>
      </c>
      <c r="H493" t="s">
        <v>107</v>
      </c>
      <c r="I493" t="s">
        <v>107</v>
      </c>
      <c r="J493" t="s">
        <v>107</v>
      </c>
      <c r="K493" t="s">
        <v>107</v>
      </c>
      <c r="L493" t="s">
        <v>107</v>
      </c>
      <c r="M493" t="s">
        <v>107</v>
      </c>
      <c r="N493" t="s">
        <v>107</v>
      </c>
      <c r="O493" t="s">
        <v>107</v>
      </c>
      <c r="P493" t="s">
        <v>107</v>
      </c>
      <c r="Q493" t="s">
        <v>107</v>
      </c>
      <c r="R493" t="s">
        <v>107</v>
      </c>
      <c r="S493" t="s">
        <v>107</v>
      </c>
      <c r="T493" t="s">
        <v>107</v>
      </c>
      <c r="U493" t="s">
        <v>107</v>
      </c>
      <c r="V493" t="s">
        <v>107</v>
      </c>
      <c r="W493" t="s">
        <v>107</v>
      </c>
      <c r="X493" t="s">
        <v>107</v>
      </c>
      <c r="Y493" t="s">
        <v>107</v>
      </c>
    </row>
    <row r="494" spans="4:25" x14ac:dyDescent="0.25">
      <c r="D494" t="s">
        <v>107</v>
      </c>
      <c r="E494" t="s">
        <v>107</v>
      </c>
      <c r="F494" t="s">
        <v>107</v>
      </c>
      <c r="G494" t="s">
        <v>107</v>
      </c>
      <c r="H494" t="s">
        <v>107</v>
      </c>
      <c r="I494" t="s">
        <v>107</v>
      </c>
      <c r="J494" t="s">
        <v>107</v>
      </c>
      <c r="K494" t="s">
        <v>107</v>
      </c>
      <c r="L494" t="s">
        <v>107</v>
      </c>
      <c r="M494" t="s">
        <v>107</v>
      </c>
      <c r="N494" t="s">
        <v>107</v>
      </c>
      <c r="O494" t="s">
        <v>107</v>
      </c>
      <c r="P494" t="s">
        <v>107</v>
      </c>
      <c r="Q494" t="s">
        <v>107</v>
      </c>
      <c r="R494" t="s">
        <v>107</v>
      </c>
      <c r="S494" t="s">
        <v>107</v>
      </c>
      <c r="T494" t="s">
        <v>107</v>
      </c>
      <c r="U494" t="s">
        <v>107</v>
      </c>
      <c r="V494" t="s">
        <v>107</v>
      </c>
      <c r="W494" t="s">
        <v>107</v>
      </c>
      <c r="X494" t="s">
        <v>107</v>
      </c>
      <c r="Y494" t="s">
        <v>107</v>
      </c>
    </row>
    <row r="495" spans="4:25" x14ac:dyDescent="0.25">
      <c r="D495" t="s">
        <v>107</v>
      </c>
      <c r="E495" t="s">
        <v>107</v>
      </c>
      <c r="F495" t="s">
        <v>107</v>
      </c>
      <c r="G495" t="s">
        <v>107</v>
      </c>
      <c r="H495" t="s">
        <v>107</v>
      </c>
      <c r="I495" t="s">
        <v>107</v>
      </c>
      <c r="J495" t="s">
        <v>107</v>
      </c>
      <c r="K495" t="s">
        <v>107</v>
      </c>
      <c r="L495" t="s">
        <v>107</v>
      </c>
      <c r="M495" t="s">
        <v>107</v>
      </c>
      <c r="N495" t="s">
        <v>107</v>
      </c>
      <c r="O495" t="s">
        <v>107</v>
      </c>
      <c r="P495" t="s">
        <v>107</v>
      </c>
      <c r="Q495" t="s">
        <v>107</v>
      </c>
      <c r="R495" t="s">
        <v>107</v>
      </c>
      <c r="S495" t="s">
        <v>107</v>
      </c>
      <c r="T495" t="s">
        <v>107</v>
      </c>
      <c r="U495" t="s">
        <v>107</v>
      </c>
      <c r="V495" t="s">
        <v>107</v>
      </c>
      <c r="W495" t="s">
        <v>107</v>
      </c>
      <c r="X495" t="s">
        <v>107</v>
      </c>
      <c r="Y495" t="s">
        <v>107</v>
      </c>
    </row>
    <row r="496" spans="4:25" x14ac:dyDescent="0.25">
      <c r="D496" t="s">
        <v>107</v>
      </c>
      <c r="E496" t="s">
        <v>107</v>
      </c>
      <c r="F496" t="s">
        <v>107</v>
      </c>
      <c r="G496" t="s">
        <v>107</v>
      </c>
      <c r="H496" t="s">
        <v>107</v>
      </c>
      <c r="I496" t="s">
        <v>107</v>
      </c>
      <c r="J496" t="s">
        <v>107</v>
      </c>
      <c r="K496" t="s">
        <v>107</v>
      </c>
      <c r="L496" t="s">
        <v>107</v>
      </c>
      <c r="M496" t="s">
        <v>107</v>
      </c>
      <c r="N496" t="s">
        <v>107</v>
      </c>
      <c r="O496" t="s">
        <v>107</v>
      </c>
      <c r="P496" t="s">
        <v>107</v>
      </c>
      <c r="Q496" t="s">
        <v>107</v>
      </c>
      <c r="R496" t="s">
        <v>107</v>
      </c>
      <c r="S496" t="s">
        <v>107</v>
      </c>
      <c r="T496" t="s">
        <v>107</v>
      </c>
      <c r="U496" t="s">
        <v>107</v>
      </c>
      <c r="V496" t="s">
        <v>107</v>
      </c>
      <c r="W496" t="s">
        <v>107</v>
      </c>
      <c r="X496" t="s">
        <v>107</v>
      </c>
      <c r="Y496" t="s">
        <v>107</v>
      </c>
    </row>
    <row r="497" spans="4:25" x14ac:dyDescent="0.25">
      <c r="D497" t="s">
        <v>107</v>
      </c>
      <c r="E497" t="s">
        <v>107</v>
      </c>
      <c r="F497" t="s">
        <v>107</v>
      </c>
      <c r="G497" t="s">
        <v>107</v>
      </c>
      <c r="H497" t="s">
        <v>107</v>
      </c>
      <c r="I497" t="s">
        <v>107</v>
      </c>
      <c r="J497" t="s">
        <v>107</v>
      </c>
      <c r="K497" t="s">
        <v>107</v>
      </c>
      <c r="L497" t="s">
        <v>107</v>
      </c>
      <c r="M497" t="s">
        <v>107</v>
      </c>
      <c r="N497" t="s">
        <v>107</v>
      </c>
      <c r="O497" t="s">
        <v>107</v>
      </c>
      <c r="P497" t="s">
        <v>107</v>
      </c>
      <c r="Q497" t="s">
        <v>107</v>
      </c>
      <c r="R497" t="s">
        <v>107</v>
      </c>
      <c r="S497" t="s">
        <v>107</v>
      </c>
      <c r="T497" t="s">
        <v>107</v>
      </c>
      <c r="U497" t="s">
        <v>107</v>
      </c>
      <c r="V497" t="s">
        <v>107</v>
      </c>
      <c r="W497" t="s">
        <v>107</v>
      </c>
      <c r="X497" t="s">
        <v>107</v>
      </c>
      <c r="Y497" t="s">
        <v>107</v>
      </c>
    </row>
    <row r="498" spans="4:25" x14ac:dyDescent="0.25">
      <c r="D498" t="s">
        <v>107</v>
      </c>
      <c r="E498" t="s">
        <v>107</v>
      </c>
      <c r="F498" t="s">
        <v>107</v>
      </c>
      <c r="G498" t="s">
        <v>107</v>
      </c>
      <c r="H498" t="s">
        <v>107</v>
      </c>
      <c r="I498" t="s">
        <v>107</v>
      </c>
      <c r="J498" t="s">
        <v>107</v>
      </c>
      <c r="K498" t="s">
        <v>107</v>
      </c>
      <c r="L498" t="s">
        <v>107</v>
      </c>
      <c r="M498" t="s">
        <v>107</v>
      </c>
      <c r="N498" t="s">
        <v>107</v>
      </c>
      <c r="O498" t="s">
        <v>107</v>
      </c>
      <c r="P498" t="s">
        <v>107</v>
      </c>
      <c r="Q498" t="s">
        <v>107</v>
      </c>
      <c r="R498" t="s">
        <v>107</v>
      </c>
      <c r="S498" t="s">
        <v>107</v>
      </c>
      <c r="T498" t="s">
        <v>107</v>
      </c>
      <c r="U498" t="s">
        <v>107</v>
      </c>
      <c r="V498" t="s">
        <v>107</v>
      </c>
      <c r="W498" t="s">
        <v>107</v>
      </c>
      <c r="X498" t="s">
        <v>107</v>
      </c>
      <c r="Y498" t="s">
        <v>107</v>
      </c>
    </row>
    <row r="499" spans="4:25" x14ac:dyDescent="0.25">
      <c r="D499" t="s">
        <v>107</v>
      </c>
      <c r="E499" t="s">
        <v>107</v>
      </c>
      <c r="F499" t="s">
        <v>107</v>
      </c>
      <c r="G499" t="s">
        <v>107</v>
      </c>
      <c r="H499" t="s">
        <v>107</v>
      </c>
      <c r="I499" t="s">
        <v>107</v>
      </c>
      <c r="J499" t="s">
        <v>107</v>
      </c>
      <c r="K499" t="s">
        <v>107</v>
      </c>
      <c r="L499" t="s">
        <v>107</v>
      </c>
      <c r="M499" t="s">
        <v>107</v>
      </c>
      <c r="N499" t="s">
        <v>107</v>
      </c>
      <c r="O499" t="s">
        <v>107</v>
      </c>
      <c r="P499" t="s">
        <v>107</v>
      </c>
      <c r="Q499" t="s">
        <v>107</v>
      </c>
      <c r="R499" t="s">
        <v>107</v>
      </c>
      <c r="S499" t="s">
        <v>107</v>
      </c>
      <c r="T499" t="s">
        <v>107</v>
      </c>
      <c r="U499" t="s">
        <v>107</v>
      </c>
      <c r="V499" t="s">
        <v>107</v>
      </c>
      <c r="W499" t="s">
        <v>107</v>
      </c>
      <c r="X499" t="s">
        <v>107</v>
      </c>
      <c r="Y499" t="s">
        <v>107</v>
      </c>
    </row>
    <row r="500" spans="4:25" x14ac:dyDescent="0.25">
      <c r="D500" t="s">
        <v>107</v>
      </c>
      <c r="E500" t="s">
        <v>107</v>
      </c>
      <c r="F500" t="s">
        <v>107</v>
      </c>
      <c r="G500" t="s">
        <v>107</v>
      </c>
      <c r="H500" t="s">
        <v>107</v>
      </c>
      <c r="I500" t="s">
        <v>107</v>
      </c>
      <c r="J500" t="s">
        <v>107</v>
      </c>
      <c r="K500" t="s">
        <v>107</v>
      </c>
      <c r="L500" t="s">
        <v>107</v>
      </c>
      <c r="M500" t="s">
        <v>107</v>
      </c>
      <c r="N500" t="s">
        <v>107</v>
      </c>
      <c r="O500" t="s">
        <v>107</v>
      </c>
      <c r="P500" t="s">
        <v>107</v>
      </c>
      <c r="Q500" t="s">
        <v>107</v>
      </c>
      <c r="R500" t="s">
        <v>107</v>
      </c>
      <c r="S500" t="s">
        <v>107</v>
      </c>
      <c r="T500" t="s">
        <v>107</v>
      </c>
      <c r="U500" t="s">
        <v>107</v>
      </c>
      <c r="V500" t="s">
        <v>107</v>
      </c>
      <c r="W500" t="s">
        <v>107</v>
      </c>
      <c r="X500" t="s">
        <v>107</v>
      </c>
      <c r="Y500" t="s">
        <v>107</v>
      </c>
    </row>
    <row r="501" spans="4:25" x14ac:dyDescent="0.25">
      <c r="D501" t="s">
        <v>107</v>
      </c>
      <c r="E501" t="s">
        <v>107</v>
      </c>
      <c r="F501" t="s">
        <v>107</v>
      </c>
      <c r="G501" t="s">
        <v>107</v>
      </c>
      <c r="H501" t="s">
        <v>107</v>
      </c>
      <c r="I501" t="s">
        <v>107</v>
      </c>
      <c r="J501" t="s">
        <v>107</v>
      </c>
      <c r="K501" t="s">
        <v>107</v>
      </c>
      <c r="L501" t="s">
        <v>107</v>
      </c>
      <c r="M501" t="s">
        <v>107</v>
      </c>
      <c r="N501" t="s">
        <v>107</v>
      </c>
      <c r="O501" t="s">
        <v>107</v>
      </c>
      <c r="P501" t="s">
        <v>107</v>
      </c>
      <c r="Q501" t="s">
        <v>107</v>
      </c>
      <c r="R501" t="s">
        <v>107</v>
      </c>
      <c r="S501" t="s">
        <v>107</v>
      </c>
      <c r="T501" t="s">
        <v>107</v>
      </c>
      <c r="U501" t="s">
        <v>107</v>
      </c>
      <c r="V501" t="s">
        <v>107</v>
      </c>
      <c r="W501" t="s">
        <v>107</v>
      </c>
      <c r="X501" t="s">
        <v>107</v>
      </c>
      <c r="Y501" t="s">
        <v>107</v>
      </c>
    </row>
    <row r="502" spans="4:25" x14ac:dyDescent="0.25">
      <c r="D502" t="s">
        <v>107</v>
      </c>
      <c r="E502" t="s">
        <v>107</v>
      </c>
      <c r="F502" t="s">
        <v>107</v>
      </c>
      <c r="G502" t="s">
        <v>107</v>
      </c>
      <c r="H502" t="s">
        <v>107</v>
      </c>
      <c r="I502" t="s">
        <v>107</v>
      </c>
      <c r="J502" t="s">
        <v>107</v>
      </c>
      <c r="K502" t="s">
        <v>107</v>
      </c>
      <c r="L502" t="s">
        <v>107</v>
      </c>
      <c r="M502" t="s">
        <v>107</v>
      </c>
      <c r="N502" t="s">
        <v>107</v>
      </c>
      <c r="O502" t="s">
        <v>107</v>
      </c>
      <c r="P502" t="s">
        <v>107</v>
      </c>
      <c r="Q502" t="s">
        <v>107</v>
      </c>
      <c r="R502" t="s">
        <v>107</v>
      </c>
      <c r="S502" t="s">
        <v>107</v>
      </c>
      <c r="T502" t="s">
        <v>107</v>
      </c>
      <c r="U502" t="s">
        <v>107</v>
      </c>
      <c r="V502" t="s">
        <v>107</v>
      </c>
      <c r="W502" t="s">
        <v>107</v>
      </c>
      <c r="X502" t="s">
        <v>107</v>
      </c>
      <c r="Y502" t="s">
        <v>107</v>
      </c>
    </row>
    <row r="503" spans="4:25" x14ac:dyDescent="0.25">
      <c r="D503" t="s">
        <v>107</v>
      </c>
      <c r="E503" t="s">
        <v>107</v>
      </c>
      <c r="F503" t="s">
        <v>107</v>
      </c>
      <c r="G503" t="s">
        <v>107</v>
      </c>
      <c r="H503" t="s">
        <v>107</v>
      </c>
      <c r="I503" t="s">
        <v>107</v>
      </c>
      <c r="J503" t="s">
        <v>107</v>
      </c>
      <c r="K503" t="s">
        <v>107</v>
      </c>
      <c r="L503" t="s">
        <v>107</v>
      </c>
      <c r="M503" t="s">
        <v>107</v>
      </c>
      <c r="N503" t="s">
        <v>107</v>
      </c>
      <c r="O503" t="s">
        <v>107</v>
      </c>
      <c r="P503" t="s">
        <v>107</v>
      </c>
      <c r="Q503" t="s">
        <v>107</v>
      </c>
      <c r="R503" t="s">
        <v>107</v>
      </c>
      <c r="S503" t="s">
        <v>107</v>
      </c>
      <c r="T503" t="s">
        <v>107</v>
      </c>
      <c r="U503" t="s">
        <v>107</v>
      </c>
      <c r="V503" t="s">
        <v>107</v>
      </c>
      <c r="W503" t="s">
        <v>107</v>
      </c>
      <c r="X503" t="s">
        <v>107</v>
      </c>
      <c r="Y503" t="s">
        <v>107</v>
      </c>
    </row>
    <row r="504" spans="4:25" x14ac:dyDescent="0.25">
      <c r="D504" t="s">
        <v>107</v>
      </c>
      <c r="E504" t="s">
        <v>107</v>
      </c>
      <c r="F504" t="s">
        <v>107</v>
      </c>
      <c r="G504" t="s">
        <v>107</v>
      </c>
      <c r="H504" t="s">
        <v>107</v>
      </c>
      <c r="I504" t="s">
        <v>107</v>
      </c>
      <c r="J504" t="s">
        <v>107</v>
      </c>
      <c r="K504" t="s">
        <v>107</v>
      </c>
      <c r="L504" t="s">
        <v>107</v>
      </c>
      <c r="M504" t="s">
        <v>107</v>
      </c>
      <c r="N504" t="s">
        <v>107</v>
      </c>
      <c r="O504" t="s">
        <v>107</v>
      </c>
      <c r="P504" t="s">
        <v>107</v>
      </c>
      <c r="Q504" t="s">
        <v>107</v>
      </c>
      <c r="R504" t="s">
        <v>107</v>
      </c>
      <c r="S504" t="s">
        <v>107</v>
      </c>
      <c r="T504" t="s">
        <v>107</v>
      </c>
      <c r="U504" t="s">
        <v>107</v>
      </c>
      <c r="V504" t="s">
        <v>107</v>
      </c>
      <c r="W504" t="s">
        <v>107</v>
      </c>
      <c r="X504" t="s">
        <v>107</v>
      </c>
      <c r="Y504" t="s">
        <v>107</v>
      </c>
    </row>
    <row r="505" spans="4:25" x14ac:dyDescent="0.25">
      <c r="D505" t="s">
        <v>107</v>
      </c>
      <c r="E505" t="s">
        <v>107</v>
      </c>
      <c r="F505" t="s">
        <v>107</v>
      </c>
      <c r="G505" t="s">
        <v>107</v>
      </c>
      <c r="H505" t="s">
        <v>107</v>
      </c>
      <c r="I505" t="s">
        <v>107</v>
      </c>
      <c r="J505" t="s">
        <v>107</v>
      </c>
      <c r="K505" t="s">
        <v>107</v>
      </c>
      <c r="L505" t="s">
        <v>107</v>
      </c>
      <c r="M505" t="s">
        <v>107</v>
      </c>
      <c r="N505" t="s">
        <v>107</v>
      </c>
      <c r="O505" t="s">
        <v>107</v>
      </c>
      <c r="P505" t="s">
        <v>107</v>
      </c>
      <c r="Q505" t="s">
        <v>107</v>
      </c>
      <c r="R505" t="s">
        <v>107</v>
      </c>
      <c r="S505" t="s">
        <v>107</v>
      </c>
      <c r="T505" t="s">
        <v>107</v>
      </c>
      <c r="U505" t="s">
        <v>107</v>
      </c>
      <c r="V505" t="s">
        <v>107</v>
      </c>
      <c r="W505" t="s">
        <v>107</v>
      </c>
      <c r="X505" t="s">
        <v>107</v>
      </c>
      <c r="Y505" t="s">
        <v>107</v>
      </c>
    </row>
    <row r="506" spans="4:25" x14ac:dyDescent="0.25">
      <c r="D506" t="s">
        <v>107</v>
      </c>
      <c r="E506" t="s">
        <v>107</v>
      </c>
      <c r="F506" t="s">
        <v>107</v>
      </c>
      <c r="G506" t="s">
        <v>107</v>
      </c>
      <c r="H506" t="s">
        <v>107</v>
      </c>
      <c r="I506" t="s">
        <v>107</v>
      </c>
      <c r="J506" t="s">
        <v>107</v>
      </c>
      <c r="K506" t="s">
        <v>107</v>
      </c>
      <c r="L506" t="s">
        <v>107</v>
      </c>
      <c r="M506" t="s">
        <v>107</v>
      </c>
      <c r="N506" t="s">
        <v>107</v>
      </c>
      <c r="O506" t="s">
        <v>107</v>
      </c>
      <c r="P506" t="s">
        <v>107</v>
      </c>
      <c r="Q506" t="s">
        <v>107</v>
      </c>
      <c r="R506" t="s">
        <v>107</v>
      </c>
      <c r="S506" t="s">
        <v>107</v>
      </c>
      <c r="T506" t="s">
        <v>107</v>
      </c>
      <c r="U506" t="s">
        <v>107</v>
      </c>
      <c r="V506" t="s">
        <v>107</v>
      </c>
      <c r="W506" t="s">
        <v>107</v>
      </c>
      <c r="X506" t="s">
        <v>107</v>
      </c>
      <c r="Y506" t="s">
        <v>107</v>
      </c>
    </row>
    <row r="507" spans="4:25" x14ac:dyDescent="0.25">
      <c r="D507" t="s">
        <v>107</v>
      </c>
      <c r="E507" t="s">
        <v>107</v>
      </c>
      <c r="F507" t="s">
        <v>107</v>
      </c>
      <c r="G507" t="s">
        <v>107</v>
      </c>
      <c r="H507" t="s">
        <v>107</v>
      </c>
      <c r="I507" t="s">
        <v>107</v>
      </c>
      <c r="J507" t="s">
        <v>107</v>
      </c>
      <c r="K507" t="s">
        <v>107</v>
      </c>
      <c r="L507" t="s">
        <v>107</v>
      </c>
      <c r="M507" t="s">
        <v>107</v>
      </c>
      <c r="N507" t="s">
        <v>107</v>
      </c>
      <c r="O507" t="s">
        <v>107</v>
      </c>
      <c r="P507" t="s">
        <v>107</v>
      </c>
      <c r="Q507" t="s">
        <v>107</v>
      </c>
      <c r="R507" t="s">
        <v>107</v>
      </c>
      <c r="S507" t="s">
        <v>107</v>
      </c>
      <c r="T507" t="s">
        <v>107</v>
      </c>
      <c r="U507" t="s">
        <v>107</v>
      </c>
      <c r="V507" t="s">
        <v>107</v>
      </c>
      <c r="W507" t="s">
        <v>107</v>
      </c>
      <c r="X507" t="s">
        <v>107</v>
      </c>
      <c r="Y507" t="s">
        <v>107</v>
      </c>
    </row>
    <row r="508" spans="4:25" x14ac:dyDescent="0.25">
      <c r="D508" t="s">
        <v>107</v>
      </c>
      <c r="E508" t="s">
        <v>107</v>
      </c>
      <c r="F508" t="s">
        <v>107</v>
      </c>
      <c r="G508" t="s">
        <v>107</v>
      </c>
      <c r="H508" t="s">
        <v>107</v>
      </c>
      <c r="I508" t="s">
        <v>107</v>
      </c>
      <c r="J508" t="s">
        <v>107</v>
      </c>
      <c r="K508" t="s">
        <v>107</v>
      </c>
      <c r="L508" t="s">
        <v>107</v>
      </c>
      <c r="M508" t="s">
        <v>107</v>
      </c>
      <c r="N508" t="s">
        <v>107</v>
      </c>
      <c r="O508" t="s">
        <v>107</v>
      </c>
      <c r="P508" t="s">
        <v>107</v>
      </c>
      <c r="Q508" t="s">
        <v>107</v>
      </c>
      <c r="R508" t="s">
        <v>107</v>
      </c>
      <c r="S508" t="s">
        <v>107</v>
      </c>
      <c r="T508" t="s">
        <v>107</v>
      </c>
      <c r="U508" t="s">
        <v>107</v>
      </c>
      <c r="V508" t="s">
        <v>107</v>
      </c>
      <c r="W508" t="s">
        <v>107</v>
      </c>
      <c r="X508" t="s">
        <v>107</v>
      </c>
      <c r="Y508" t="s">
        <v>107</v>
      </c>
    </row>
    <row r="509" spans="4:25" x14ac:dyDescent="0.25">
      <c r="D509" t="s">
        <v>107</v>
      </c>
      <c r="E509" t="s">
        <v>107</v>
      </c>
      <c r="F509" t="s">
        <v>107</v>
      </c>
      <c r="G509" t="s">
        <v>107</v>
      </c>
      <c r="H509" t="s">
        <v>107</v>
      </c>
      <c r="I509" t="s">
        <v>107</v>
      </c>
      <c r="J509" t="s">
        <v>107</v>
      </c>
      <c r="K509" t="s">
        <v>107</v>
      </c>
      <c r="L509" t="s">
        <v>107</v>
      </c>
      <c r="M509" t="s">
        <v>107</v>
      </c>
      <c r="N509" t="s">
        <v>107</v>
      </c>
      <c r="O509" t="s">
        <v>107</v>
      </c>
      <c r="P509" t="s">
        <v>107</v>
      </c>
      <c r="Q509" t="s">
        <v>107</v>
      </c>
      <c r="R509" t="s">
        <v>107</v>
      </c>
      <c r="S509" t="s">
        <v>107</v>
      </c>
      <c r="T509" t="s">
        <v>107</v>
      </c>
      <c r="U509" t="s">
        <v>107</v>
      </c>
      <c r="V509" t="s">
        <v>107</v>
      </c>
      <c r="W509" t="s">
        <v>107</v>
      </c>
      <c r="X509" t="s">
        <v>107</v>
      </c>
      <c r="Y509" t="s">
        <v>107</v>
      </c>
    </row>
    <row r="510" spans="4:25" x14ac:dyDescent="0.25">
      <c r="D510" t="s">
        <v>107</v>
      </c>
      <c r="E510" t="s">
        <v>107</v>
      </c>
      <c r="F510" t="s">
        <v>107</v>
      </c>
      <c r="G510" t="s">
        <v>107</v>
      </c>
      <c r="H510" t="s">
        <v>107</v>
      </c>
      <c r="I510" t="s">
        <v>107</v>
      </c>
      <c r="J510" t="s">
        <v>107</v>
      </c>
      <c r="K510" t="s">
        <v>107</v>
      </c>
      <c r="L510" t="s">
        <v>107</v>
      </c>
      <c r="M510" t="s">
        <v>107</v>
      </c>
      <c r="N510" t="s">
        <v>107</v>
      </c>
      <c r="O510" t="s">
        <v>107</v>
      </c>
      <c r="P510" t="s">
        <v>107</v>
      </c>
      <c r="Q510" t="s">
        <v>107</v>
      </c>
      <c r="R510" t="s">
        <v>107</v>
      </c>
      <c r="S510" t="s">
        <v>107</v>
      </c>
      <c r="T510" t="s">
        <v>107</v>
      </c>
      <c r="U510" t="s">
        <v>107</v>
      </c>
      <c r="V510" t="s">
        <v>107</v>
      </c>
      <c r="W510" t="s">
        <v>107</v>
      </c>
      <c r="X510" t="s">
        <v>107</v>
      </c>
      <c r="Y510" t="s">
        <v>107</v>
      </c>
    </row>
    <row r="511" spans="4:25" x14ac:dyDescent="0.25">
      <c r="D511" t="s">
        <v>107</v>
      </c>
      <c r="E511" t="s">
        <v>107</v>
      </c>
      <c r="F511" t="s">
        <v>107</v>
      </c>
      <c r="G511" t="s">
        <v>107</v>
      </c>
      <c r="H511" t="s">
        <v>107</v>
      </c>
      <c r="I511" t="s">
        <v>107</v>
      </c>
      <c r="J511" t="s">
        <v>107</v>
      </c>
      <c r="K511" t="s">
        <v>107</v>
      </c>
      <c r="L511" t="s">
        <v>107</v>
      </c>
      <c r="M511" t="s">
        <v>107</v>
      </c>
      <c r="N511" t="s">
        <v>107</v>
      </c>
      <c r="O511" t="s">
        <v>107</v>
      </c>
      <c r="P511" t="s">
        <v>107</v>
      </c>
      <c r="Q511" t="s">
        <v>107</v>
      </c>
      <c r="R511" t="s">
        <v>107</v>
      </c>
      <c r="S511" t="s">
        <v>107</v>
      </c>
      <c r="T511" t="s">
        <v>107</v>
      </c>
      <c r="U511" t="s">
        <v>107</v>
      </c>
      <c r="V511" t="s">
        <v>107</v>
      </c>
      <c r="W511" t="s">
        <v>107</v>
      </c>
      <c r="X511" t="s">
        <v>107</v>
      </c>
      <c r="Y511" t="s">
        <v>107</v>
      </c>
    </row>
    <row r="512" spans="4:25" x14ac:dyDescent="0.25">
      <c r="D512" t="s">
        <v>107</v>
      </c>
      <c r="E512" t="s">
        <v>107</v>
      </c>
      <c r="F512" t="s">
        <v>107</v>
      </c>
      <c r="G512" t="s">
        <v>107</v>
      </c>
      <c r="H512" t="s">
        <v>107</v>
      </c>
      <c r="I512" t="s">
        <v>107</v>
      </c>
      <c r="J512" t="s">
        <v>107</v>
      </c>
      <c r="K512" t="s">
        <v>107</v>
      </c>
      <c r="L512" t="s">
        <v>107</v>
      </c>
      <c r="M512" t="s">
        <v>107</v>
      </c>
      <c r="N512" t="s">
        <v>107</v>
      </c>
      <c r="O512" t="s">
        <v>107</v>
      </c>
      <c r="P512" t="s">
        <v>107</v>
      </c>
      <c r="Q512" t="s">
        <v>107</v>
      </c>
      <c r="R512" t="s">
        <v>107</v>
      </c>
      <c r="S512" t="s">
        <v>107</v>
      </c>
      <c r="T512" t="s">
        <v>107</v>
      </c>
      <c r="U512" t="s">
        <v>107</v>
      </c>
      <c r="V512" t="s">
        <v>107</v>
      </c>
      <c r="W512" t="s">
        <v>107</v>
      </c>
      <c r="X512" t="s">
        <v>107</v>
      </c>
      <c r="Y512" t="s">
        <v>107</v>
      </c>
    </row>
    <row r="513" spans="4:25" x14ac:dyDescent="0.25">
      <c r="D513" t="s">
        <v>107</v>
      </c>
      <c r="E513" t="s">
        <v>107</v>
      </c>
      <c r="F513" t="s">
        <v>107</v>
      </c>
      <c r="G513" t="s">
        <v>107</v>
      </c>
      <c r="H513" t="s">
        <v>107</v>
      </c>
      <c r="I513" t="s">
        <v>107</v>
      </c>
      <c r="J513" t="s">
        <v>107</v>
      </c>
      <c r="K513" t="s">
        <v>107</v>
      </c>
      <c r="L513" t="s">
        <v>107</v>
      </c>
      <c r="M513" t="s">
        <v>107</v>
      </c>
      <c r="N513" t="s">
        <v>107</v>
      </c>
      <c r="O513" t="s">
        <v>107</v>
      </c>
      <c r="P513" t="s">
        <v>107</v>
      </c>
      <c r="Q513" t="s">
        <v>107</v>
      </c>
      <c r="R513" t="s">
        <v>107</v>
      </c>
      <c r="S513" t="s">
        <v>107</v>
      </c>
      <c r="T513" t="s">
        <v>107</v>
      </c>
      <c r="U513" t="s">
        <v>107</v>
      </c>
      <c r="V513" t="s">
        <v>107</v>
      </c>
      <c r="W513" t="s">
        <v>107</v>
      </c>
      <c r="X513" t="s">
        <v>107</v>
      </c>
      <c r="Y513" t="s">
        <v>107</v>
      </c>
    </row>
    <row r="514" spans="4:25" x14ac:dyDescent="0.25">
      <c r="D514" t="s">
        <v>107</v>
      </c>
      <c r="E514" t="s">
        <v>107</v>
      </c>
      <c r="F514" t="s">
        <v>107</v>
      </c>
      <c r="G514" t="s">
        <v>107</v>
      </c>
      <c r="H514" t="s">
        <v>107</v>
      </c>
      <c r="I514" t="s">
        <v>107</v>
      </c>
      <c r="J514" t="s">
        <v>107</v>
      </c>
      <c r="K514" t="s">
        <v>107</v>
      </c>
      <c r="L514" t="s">
        <v>107</v>
      </c>
      <c r="M514" t="s">
        <v>107</v>
      </c>
      <c r="N514" t="s">
        <v>107</v>
      </c>
      <c r="O514" t="s">
        <v>107</v>
      </c>
      <c r="P514" t="s">
        <v>107</v>
      </c>
      <c r="Q514" t="s">
        <v>107</v>
      </c>
      <c r="R514" t="s">
        <v>107</v>
      </c>
      <c r="S514" t="s">
        <v>107</v>
      </c>
      <c r="T514" t="s">
        <v>107</v>
      </c>
      <c r="U514" t="s">
        <v>107</v>
      </c>
      <c r="V514" t="s">
        <v>107</v>
      </c>
      <c r="W514" t="s">
        <v>107</v>
      </c>
      <c r="X514" t="s">
        <v>107</v>
      </c>
      <c r="Y514" t="s">
        <v>107</v>
      </c>
    </row>
    <row r="515" spans="4:25" x14ac:dyDescent="0.25">
      <c r="D515" t="s">
        <v>107</v>
      </c>
      <c r="E515" t="s">
        <v>107</v>
      </c>
      <c r="F515" t="s">
        <v>107</v>
      </c>
      <c r="G515" t="s">
        <v>107</v>
      </c>
      <c r="H515" t="s">
        <v>107</v>
      </c>
      <c r="I515" t="s">
        <v>107</v>
      </c>
      <c r="J515" t="s">
        <v>107</v>
      </c>
      <c r="K515" t="s">
        <v>107</v>
      </c>
      <c r="L515" t="s">
        <v>107</v>
      </c>
      <c r="M515" t="s">
        <v>107</v>
      </c>
      <c r="N515" t="s">
        <v>107</v>
      </c>
      <c r="O515" t="s">
        <v>107</v>
      </c>
      <c r="P515" t="s">
        <v>107</v>
      </c>
      <c r="Q515" t="s">
        <v>107</v>
      </c>
      <c r="R515" t="s">
        <v>107</v>
      </c>
      <c r="S515" t="s">
        <v>107</v>
      </c>
      <c r="T515" t="s">
        <v>107</v>
      </c>
      <c r="U515" t="s">
        <v>107</v>
      </c>
      <c r="V515" t="s">
        <v>107</v>
      </c>
      <c r="W515" t="s">
        <v>107</v>
      </c>
      <c r="X515" t="s">
        <v>107</v>
      </c>
      <c r="Y515" t="s">
        <v>107</v>
      </c>
    </row>
    <row r="516" spans="4:25" x14ac:dyDescent="0.25">
      <c r="D516" t="s">
        <v>107</v>
      </c>
      <c r="E516" t="s">
        <v>107</v>
      </c>
      <c r="F516" t="s">
        <v>107</v>
      </c>
      <c r="G516" t="s">
        <v>107</v>
      </c>
      <c r="H516" t="s">
        <v>107</v>
      </c>
      <c r="I516" t="s">
        <v>107</v>
      </c>
      <c r="J516" t="s">
        <v>107</v>
      </c>
      <c r="K516" t="s">
        <v>107</v>
      </c>
      <c r="L516" t="s">
        <v>107</v>
      </c>
      <c r="M516" t="s">
        <v>107</v>
      </c>
      <c r="N516" t="s">
        <v>107</v>
      </c>
      <c r="O516" t="s">
        <v>107</v>
      </c>
      <c r="P516" t="s">
        <v>107</v>
      </c>
      <c r="Q516" t="s">
        <v>107</v>
      </c>
      <c r="R516" t="s">
        <v>107</v>
      </c>
      <c r="S516" t="s">
        <v>107</v>
      </c>
      <c r="T516" t="s">
        <v>107</v>
      </c>
      <c r="U516" t="s">
        <v>107</v>
      </c>
      <c r="V516" t="s">
        <v>107</v>
      </c>
      <c r="W516" t="s">
        <v>107</v>
      </c>
      <c r="X516" t="s">
        <v>107</v>
      </c>
      <c r="Y516" t="s">
        <v>107</v>
      </c>
    </row>
    <row r="517" spans="4:25" x14ac:dyDescent="0.25">
      <c r="D517" t="s">
        <v>107</v>
      </c>
      <c r="E517" t="s">
        <v>107</v>
      </c>
      <c r="F517" t="s">
        <v>107</v>
      </c>
      <c r="G517" t="s">
        <v>107</v>
      </c>
      <c r="H517" t="s">
        <v>107</v>
      </c>
      <c r="I517" t="s">
        <v>107</v>
      </c>
      <c r="J517" t="s">
        <v>107</v>
      </c>
      <c r="K517" t="s">
        <v>107</v>
      </c>
      <c r="L517" t="s">
        <v>107</v>
      </c>
      <c r="M517" t="s">
        <v>107</v>
      </c>
      <c r="N517" t="s">
        <v>107</v>
      </c>
      <c r="O517" t="s">
        <v>107</v>
      </c>
      <c r="P517" t="s">
        <v>107</v>
      </c>
      <c r="Q517" t="s">
        <v>107</v>
      </c>
      <c r="R517" t="s">
        <v>107</v>
      </c>
      <c r="S517" t="s">
        <v>107</v>
      </c>
      <c r="T517" t="s">
        <v>107</v>
      </c>
      <c r="U517" t="s">
        <v>107</v>
      </c>
      <c r="V517" t="s">
        <v>107</v>
      </c>
      <c r="W517" t="s">
        <v>107</v>
      </c>
      <c r="X517" t="s">
        <v>107</v>
      </c>
      <c r="Y517" t="s">
        <v>107</v>
      </c>
    </row>
    <row r="518" spans="4:25" x14ac:dyDescent="0.25">
      <c r="D518" t="s">
        <v>107</v>
      </c>
      <c r="E518" t="s">
        <v>107</v>
      </c>
      <c r="F518" t="s">
        <v>107</v>
      </c>
      <c r="G518" t="s">
        <v>107</v>
      </c>
      <c r="H518" t="s">
        <v>107</v>
      </c>
      <c r="I518" t="s">
        <v>107</v>
      </c>
      <c r="J518" t="s">
        <v>107</v>
      </c>
      <c r="K518" t="s">
        <v>107</v>
      </c>
      <c r="L518" t="s">
        <v>107</v>
      </c>
      <c r="M518" t="s">
        <v>107</v>
      </c>
      <c r="N518" t="s">
        <v>107</v>
      </c>
      <c r="O518" t="s">
        <v>107</v>
      </c>
      <c r="P518" t="s">
        <v>107</v>
      </c>
      <c r="Q518" t="s">
        <v>107</v>
      </c>
      <c r="R518" t="s">
        <v>107</v>
      </c>
      <c r="S518" t="s">
        <v>107</v>
      </c>
      <c r="T518" t="s">
        <v>107</v>
      </c>
      <c r="U518" t="s">
        <v>107</v>
      </c>
      <c r="V518" t="s">
        <v>107</v>
      </c>
      <c r="W518" t="s">
        <v>107</v>
      </c>
      <c r="X518" t="s">
        <v>107</v>
      </c>
      <c r="Y518" t="s">
        <v>107</v>
      </c>
    </row>
    <row r="519" spans="4:25" x14ac:dyDescent="0.25">
      <c r="D519" t="s">
        <v>107</v>
      </c>
      <c r="E519" t="s">
        <v>107</v>
      </c>
      <c r="F519" t="s">
        <v>107</v>
      </c>
      <c r="G519" t="s">
        <v>107</v>
      </c>
      <c r="H519" t="s">
        <v>107</v>
      </c>
      <c r="I519" t="s">
        <v>107</v>
      </c>
      <c r="J519" t="s">
        <v>107</v>
      </c>
      <c r="K519" t="s">
        <v>107</v>
      </c>
      <c r="L519" t="s">
        <v>107</v>
      </c>
      <c r="M519" t="s">
        <v>107</v>
      </c>
      <c r="N519" t="s">
        <v>107</v>
      </c>
      <c r="O519" t="s">
        <v>107</v>
      </c>
      <c r="P519" t="s">
        <v>107</v>
      </c>
      <c r="Q519" t="s">
        <v>107</v>
      </c>
      <c r="R519" t="s">
        <v>107</v>
      </c>
      <c r="S519" t="s">
        <v>107</v>
      </c>
      <c r="T519" t="s">
        <v>107</v>
      </c>
      <c r="U519" t="s">
        <v>107</v>
      </c>
      <c r="V519" t="s">
        <v>107</v>
      </c>
      <c r="W519" t="s">
        <v>107</v>
      </c>
      <c r="X519" t="s">
        <v>107</v>
      </c>
      <c r="Y519" t="s">
        <v>107</v>
      </c>
    </row>
    <row r="520" spans="4:25" x14ac:dyDescent="0.25">
      <c r="D520" t="s">
        <v>107</v>
      </c>
      <c r="E520" t="s">
        <v>107</v>
      </c>
      <c r="F520" t="s">
        <v>107</v>
      </c>
      <c r="G520" t="s">
        <v>107</v>
      </c>
      <c r="H520" t="s">
        <v>107</v>
      </c>
      <c r="I520" t="s">
        <v>107</v>
      </c>
      <c r="J520" t="s">
        <v>107</v>
      </c>
      <c r="K520" t="s">
        <v>107</v>
      </c>
      <c r="L520" t="s">
        <v>107</v>
      </c>
      <c r="M520" t="s">
        <v>107</v>
      </c>
      <c r="N520" t="s">
        <v>107</v>
      </c>
      <c r="O520" t="s">
        <v>107</v>
      </c>
      <c r="P520" t="s">
        <v>107</v>
      </c>
      <c r="Q520" t="s">
        <v>107</v>
      </c>
      <c r="R520" t="s">
        <v>107</v>
      </c>
      <c r="S520" t="s">
        <v>107</v>
      </c>
      <c r="T520" t="s">
        <v>107</v>
      </c>
      <c r="U520" t="s">
        <v>107</v>
      </c>
      <c r="V520" t="s">
        <v>107</v>
      </c>
      <c r="W520" t="s">
        <v>107</v>
      </c>
      <c r="X520" t="s">
        <v>107</v>
      </c>
      <c r="Y520" t="s">
        <v>107</v>
      </c>
    </row>
    <row r="521" spans="4:25" x14ac:dyDescent="0.25">
      <c r="D521" t="s">
        <v>107</v>
      </c>
      <c r="E521" t="s">
        <v>107</v>
      </c>
      <c r="F521" t="s">
        <v>107</v>
      </c>
      <c r="G521" t="s">
        <v>107</v>
      </c>
      <c r="H521" t="s">
        <v>107</v>
      </c>
      <c r="I521" t="s">
        <v>107</v>
      </c>
      <c r="J521" t="s">
        <v>107</v>
      </c>
      <c r="K521" t="s">
        <v>107</v>
      </c>
      <c r="L521" t="s">
        <v>107</v>
      </c>
      <c r="M521" t="s">
        <v>107</v>
      </c>
      <c r="N521" t="s">
        <v>107</v>
      </c>
      <c r="O521" t="s">
        <v>107</v>
      </c>
      <c r="P521" t="s">
        <v>107</v>
      </c>
      <c r="Q521" t="s">
        <v>107</v>
      </c>
      <c r="R521" t="s">
        <v>107</v>
      </c>
      <c r="S521" t="s">
        <v>107</v>
      </c>
      <c r="T521" t="s">
        <v>107</v>
      </c>
      <c r="U521" t="s">
        <v>107</v>
      </c>
      <c r="V521" t="s">
        <v>107</v>
      </c>
      <c r="W521" t="s">
        <v>107</v>
      </c>
      <c r="X521" t="s">
        <v>107</v>
      </c>
      <c r="Y521" t="s">
        <v>107</v>
      </c>
    </row>
    <row r="522" spans="4:25" x14ac:dyDescent="0.25">
      <c r="D522" t="s">
        <v>107</v>
      </c>
      <c r="E522" t="s">
        <v>107</v>
      </c>
      <c r="F522" t="s">
        <v>107</v>
      </c>
      <c r="G522" t="s">
        <v>107</v>
      </c>
      <c r="H522" t="s">
        <v>107</v>
      </c>
      <c r="I522" t="s">
        <v>107</v>
      </c>
      <c r="J522" t="s">
        <v>107</v>
      </c>
      <c r="K522" t="s">
        <v>107</v>
      </c>
      <c r="L522" t="s">
        <v>107</v>
      </c>
      <c r="M522" t="s">
        <v>107</v>
      </c>
      <c r="N522" t="s">
        <v>107</v>
      </c>
      <c r="O522" t="s">
        <v>107</v>
      </c>
      <c r="P522" t="s">
        <v>107</v>
      </c>
      <c r="Q522" t="s">
        <v>107</v>
      </c>
      <c r="R522" t="s">
        <v>107</v>
      </c>
      <c r="S522" t="s">
        <v>107</v>
      </c>
      <c r="T522" t="s">
        <v>107</v>
      </c>
      <c r="U522" t="s">
        <v>107</v>
      </c>
      <c r="V522" t="s">
        <v>107</v>
      </c>
      <c r="W522" t="s">
        <v>107</v>
      </c>
      <c r="X522" t="s">
        <v>107</v>
      </c>
      <c r="Y522" t="s">
        <v>107</v>
      </c>
    </row>
    <row r="523" spans="4:25" x14ac:dyDescent="0.25">
      <c r="D523" t="s">
        <v>107</v>
      </c>
      <c r="E523" t="s">
        <v>107</v>
      </c>
      <c r="F523" t="s">
        <v>107</v>
      </c>
      <c r="G523" t="s">
        <v>107</v>
      </c>
      <c r="H523" t="s">
        <v>107</v>
      </c>
      <c r="I523" t="s">
        <v>107</v>
      </c>
      <c r="J523" t="s">
        <v>107</v>
      </c>
      <c r="K523" t="s">
        <v>107</v>
      </c>
      <c r="L523" t="s">
        <v>107</v>
      </c>
      <c r="M523" t="s">
        <v>107</v>
      </c>
      <c r="N523" t="s">
        <v>107</v>
      </c>
      <c r="O523" t="s">
        <v>107</v>
      </c>
      <c r="P523" t="s">
        <v>107</v>
      </c>
      <c r="Q523" t="s">
        <v>107</v>
      </c>
      <c r="R523" t="s">
        <v>107</v>
      </c>
      <c r="S523" t="s">
        <v>107</v>
      </c>
      <c r="T523" t="s">
        <v>107</v>
      </c>
      <c r="U523" t="s">
        <v>107</v>
      </c>
      <c r="V523" t="s">
        <v>107</v>
      </c>
      <c r="W523" t="s">
        <v>107</v>
      </c>
      <c r="X523" t="s">
        <v>107</v>
      </c>
      <c r="Y523" t="s">
        <v>107</v>
      </c>
    </row>
    <row r="524" spans="4:25" x14ac:dyDescent="0.25">
      <c r="D524" t="s">
        <v>107</v>
      </c>
      <c r="E524" t="s">
        <v>107</v>
      </c>
      <c r="F524" t="s">
        <v>107</v>
      </c>
      <c r="G524" t="s">
        <v>107</v>
      </c>
      <c r="H524" t="s">
        <v>107</v>
      </c>
      <c r="I524" t="s">
        <v>107</v>
      </c>
      <c r="J524" t="s">
        <v>107</v>
      </c>
      <c r="K524" t="s">
        <v>107</v>
      </c>
      <c r="L524" t="s">
        <v>107</v>
      </c>
      <c r="M524" t="s">
        <v>107</v>
      </c>
      <c r="N524" t="s">
        <v>107</v>
      </c>
      <c r="O524" t="s">
        <v>107</v>
      </c>
      <c r="P524" t="s">
        <v>107</v>
      </c>
      <c r="Q524" t="s">
        <v>107</v>
      </c>
      <c r="R524" t="s">
        <v>107</v>
      </c>
      <c r="S524" t="s">
        <v>107</v>
      </c>
      <c r="T524" t="s">
        <v>107</v>
      </c>
      <c r="U524" t="s">
        <v>107</v>
      </c>
      <c r="V524" t="s">
        <v>107</v>
      </c>
      <c r="W524" t="s">
        <v>107</v>
      </c>
      <c r="X524" t="s">
        <v>107</v>
      </c>
      <c r="Y524" t="s">
        <v>107</v>
      </c>
    </row>
    <row r="525" spans="4:25" x14ac:dyDescent="0.25">
      <c r="D525" t="s">
        <v>107</v>
      </c>
      <c r="E525" t="s">
        <v>107</v>
      </c>
      <c r="F525" t="s">
        <v>107</v>
      </c>
      <c r="G525" t="s">
        <v>107</v>
      </c>
      <c r="H525" t="s">
        <v>107</v>
      </c>
      <c r="I525" t="s">
        <v>107</v>
      </c>
      <c r="J525" t="s">
        <v>107</v>
      </c>
      <c r="K525" t="s">
        <v>107</v>
      </c>
      <c r="L525" t="s">
        <v>107</v>
      </c>
      <c r="M525" t="s">
        <v>107</v>
      </c>
      <c r="N525" t="s">
        <v>107</v>
      </c>
      <c r="O525" t="s">
        <v>107</v>
      </c>
      <c r="P525" t="s">
        <v>107</v>
      </c>
      <c r="Q525" t="s">
        <v>107</v>
      </c>
      <c r="R525" t="s">
        <v>107</v>
      </c>
      <c r="S525" t="s">
        <v>107</v>
      </c>
      <c r="T525" t="s">
        <v>107</v>
      </c>
      <c r="U525" t="s">
        <v>107</v>
      </c>
      <c r="V525" t="s">
        <v>107</v>
      </c>
      <c r="W525" t="s">
        <v>107</v>
      </c>
      <c r="X525" t="s">
        <v>107</v>
      </c>
      <c r="Y525" t="s">
        <v>107</v>
      </c>
    </row>
    <row r="526" spans="4:25" x14ac:dyDescent="0.25">
      <c r="D526" t="s">
        <v>107</v>
      </c>
      <c r="E526" t="s">
        <v>107</v>
      </c>
      <c r="F526" t="s">
        <v>107</v>
      </c>
      <c r="G526" t="s">
        <v>107</v>
      </c>
      <c r="H526" t="s">
        <v>107</v>
      </c>
      <c r="I526" t="s">
        <v>107</v>
      </c>
      <c r="J526" t="s">
        <v>107</v>
      </c>
      <c r="K526" t="s">
        <v>107</v>
      </c>
      <c r="L526" t="s">
        <v>107</v>
      </c>
      <c r="M526" t="s">
        <v>107</v>
      </c>
      <c r="N526" t="s">
        <v>107</v>
      </c>
      <c r="O526" t="s">
        <v>107</v>
      </c>
      <c r="P526" t="s">
        <v>107</v>
      </c>
      <c r="Q526" t="s">
        <v>107</v>
      </c>
      <c r="R526" t="s">
        <v>107</v>
      </c>
      <c r="S526" t="s">
        <v>107</v>
      </c>
      <c r="T526" t="s">
        <v>107</v>
      </c>
      <c r="U526" t="s">
        <v>107</v>
      </c>
      <c r="V526" t="s">
        <v>107</v>
      </c>
      <c r="W526" t="s">
        <v>107</v>
      </c>
      <c r="X526" t="s">
        <v>107</v>
      </c>
      <c r="Y526" t="s">
        <v>107</v>
      </c>
    </row>
    <row r="527" spans="4:25" x14ac:dyDescent="0.25">
      <c r="D527" t="s">
        <v>107</v>
      </c>
      <c r="E527" t="s">
        <v>107</v>
      </c>
      <c r="F527" t="s">
        <v>107</v>
      </c>
      <c r="G527" t="s">
        <v>107</v>
      </c>
      <c r="H527" t="s">
        <v>107</v>
      </c>
      <c r="I527" t="s">
        <v>107</v>
      </c>
      <c r="J527" t="s">
        <v>107</v>
      </c>
      <c r="K527" t="s">
        <v>107</v>
      </c>
      <c r="L527" t="s">
        <v>107</v>
      </c>
      <c r="M527" t="s">
        <v>107</v>
      </c>
      <c r="N527" t="s">
        <v>107</v>
      </c>
      <c r="O527" t="s">
        <v>107</v>
      </c>
      <c r="P527" t="s">
        <v>107</v>
      </c>
      <c r="Q527" t="s">
        <v>107</v>
      </c>
      <c r="R527" t="s">
        <v>107</v>
      </c>
      <c r="S527" t="s">
        <v>107</v>
      </c>
      <c r="T527" t="s">
        <v>107</v>
      </c>
      <c r="U527" t="s">
        <v>107</v>
      </c>
      <c r="V527" t="s">
        <v>107</v>
      </c>
      <c r="W527" t="s">
        <v>107</v>
      </c>
      <c r="X527" t="s">
        <v>107</v>
      </c>
      <c r="Y527" t="s">
        <v>107</v>
      </c>
    </row>
    <row r="528" spans="4:25" x14ac:dyDescent="0.25">
      <c r="D528" t="s">
        <v>107</v>
      </c>
      <c r="E528" t="s">
        <v>107</v>
      </c>
      <c r="F528" t="s">
        <v>107</v>
      </c>
      <c r="G528" t="s">
        <v>107</v>
      </c>
      <c r="H528" t="s">
        <v>107</v>
      </c>
      <c r="I528" t="s">
        <v>107</v>
      </c>
      <c r="J528" t="s">
        <v>107</v>
      </c>
      <c r="K528" t="s">
        <v>107</v>
      </c>
      <c r="L528" t="s">
        <v>107</v>
      </c>
      <c r="M528" t="s">
        <v>107</v>
      </c>
      <c r="N528" t="s">
        <v>107</v>
      </c>
      <c r="O528" t="s">
        <v>107</v>
      </c>
      <c r="P528" t="s">
        <v>107</v>
      </c>
      <c r="Q528" t="s">
        <v>107</v>
      </c>
      <c r="R528" t="s">
        <v>107</v>
      </c>
      <c r="S528" t="s">
        <v>107</v>
      </c>
      <c r="T528" t="s">
        <v>107</v>
      </c>
      <c r="U528" t="s">
        <v>107</v>
      </c>
      <c r="V528" t="s">
        <v>107</v>
      </c>
      <c r="W528" t="s">
        <v>107</v>
      </c>
      <c r="X528" t="s">
        <v>107</v>
      </c>
      <c r="Y528" t="s">
        <v>107</v>
      </c>
    </row>
    <row r="529" spans="4:25" x14ac:dyDescent="0.25">
      <c r="D529" t="s">
        <v>107</v>
      </c>
      <c r="E529" t="s">
        <v>107</v>
      </c>
      <c r="F529" t="s">
        <v>107</v>
      </c>
      <c r="G529" t="s">
        <v>107</v>
      </c>
      <c r="H529" t="s">
        <v>107</v>
      </c>
      <c r="I529" t="s">
        <v>107</v>
      </c>
      <c r="J529" t="s">
        <v>107</v>
      </c>
      <c r="K529" t="s">
        <v>107</v>
      </c>
      <c r="L529" t="s">
        <v>107</v>
      </c>
      <c r="M529" t="s">
        <v>107</v>
      </c>
      <c r="N529" t="s">
        <v>107</v>
      </c>
      <c r="O529" t="s">
        <v>107</v>
      </c>
      <c r="P529" t="s">
        <v>107</v>
      </c>
      <c r="Q529" t="s">
        <v>107</v>
      </c>
      <c r="R529" t="s">
        <v>107</v>
      </c>
      <c r="S529" t="s">
        <v>107</v>
      </c>
      <c r="T529" t="s">
        <v>107</v>
      </c>
      <c r="U529" t="s">
        <v>107</v>
      </c>
      <c r="V529" t="s">
        <v>107</v>
      </c>
      <c r="W529" t="s">
        <v>107</v>
      </c>
      <c r="X529" t="s">
        <v>107</v>
      </c>
      <c r="Y529" t="s">
        <v>107</v>
      </c>
    </row>
    <row r="530" spans="4:25" x14ac:dyDescent="0.25">
      <c r="D530" t="s">
        <v>107</v>
      </c>
      <c r="E530" t="s">
        <v>107</v>
      </c>
      <c r="F530" t="s">
        <v>107</v>
      </c>
      <c r="G530" t="s">
        <v>107</v>
      </c>
      <c r="H530" t="s">
        <v>107</v>
      </c>
      <c r="I530" t="s">
        <v>107</v>
      </c>
      <c r="J530" t="s">
        <v>107</v>
      </c>
      <c r="K530" t="s">
        <v>107</v>
      </c>
      <c r="L530" t="s">
        <v>107</v>
      </c>
      <c r="M530" t="s">
        <v>107</v>
      </c>
      <c r="N530" t="s">
        <v>107</v>
      </c>
      <c r="O530" t="s">
        <v>107</v>
      </c>
      <c r="P530" t="s">
        <v>107</v>
      </c>
      <c r="Q530" t="s">
        <v>107</v>
      </c>
      <c r="R530" t="s">
        <v>107</v>
      </c>
      <c r="S530" t="s">
        <v>107</v>
      </c>
      <c r="T530" t="s">
        <v>107</v>
      </c>
      <c r="U530" t="s">
        <v>107</v>
      </c>
      <c r="V530" t="s">
        <v>107</v>
      </c>
      <c r="W530" t="s">
        <v>107</v>
      </c>
      <c r="X530" t="s">
        <v>107</v>
      </c>
      <c r="Y530" t="s">
        <v>107</v>
      </c>
    </row>
    <row r="531" spans="4:25" x14ac:dyDescent="0.25">
      <c r="D531" t="s">
        <v>107</v>
      </c>
      <c r="E531" t="s">
        <v>107</v>
      </c>
      <c r="F531" t="s">
        <v>107</v>
      </c>
      <c r="G531" t="s">
        <v>107</v>
      </c>
      <c r="H531" t="s">
        <v>107</v>
      </c>
      <c r="I531" t="s">
        <v>107</v>
      </c>
      <c r="J531" t="s">
        <v>107</v>
      </c>
      <c r="K531" t="s">
        <v>107</v>
      </c>
      <c r="L531" t="s">
        <v>107</v>
      </c>
      <c r="M531" t="s">
        <v>107</v>
      </c>
      <c r="N531" t="s">
        <v>107</v>
      </c>
      <c r="O531" t="s">
        <v>107</v>
      </c>
      <c r="P531" t="s">
        <v>107</v>
      </c>
      <c r="Q531" t="s">
        <v>107</v>
      </c>
      <c r="R531" t="s">
        <v>107</v>
      </c>
      <c r="S531" t="s">
        <v>107</v>
      </c>
      <c r="T531" t="s">
        <v>107</v>
      </c>
      <c r="U531" t="s">
        <v>107</v>
      </c>
      <c r="V531" t="s">
        <v>107</v>
      </c>
      <c r="W531" t="s">
        <v>107</v>
      </c>
      <c r="X531" t="s">
        <v>107</v>
      </c>
      <c r="Y531" t="s">
        <v>107</v>
      </c>
    </row>
    <row r="532" spans="4:25" x14ac:dyDescent="0.25">
      <c r="D532" t="s">
        <v>107</v>
      </c>
      <c r="E532" t="s">
        <v>107</v>
      </c>
      <c r="F532" t="s">
        <v>107</v>
      </c>
      <c r="G532" t="s">
        <v>107</v>
      </c>
      <c r="H532" t="s">
        <v>107</v>
      </c>
      <c r="I532" t="s">
        <v>107</v>
      </c>
      <c r="J532" t="s">
        <v>107</v>
      </c>
      <c r="K532" t="s">
        <v>107</v>
      </c>
      <c r="L532" t="s">
        <v>107</v>
      </c>
      <c r="M532" t="s">
        <v>107</v>
      </c>
      <c r="N532" t="s">
        <v>107</v>
      </c>
      <c r="O532" t="s">
        <v>107</v>
      </c>
      <c r="P532" t="s">
        <v>107</v>
      </c>
      <c r="Q532" t="s">
        <v>107</v>
      </c>
      <c r="R532" t="s">
        <v>107</v>
      </c>
      <c r="S532" t="s">
        <v>107</v>
      </c>
      <c r="T532" t="s">
        <v>107</v>
      </c>
      <c r="U532" t="s">
        <v>107</v>
      </c>
      <c r="V532" t="s">
        <v>107</v>
      </c>
      <c r="W532" t="s">
        <v>107</v>
      </c>
      <c r="X532" t="s">
        <v>107</v>
      </c>
      <c r="Y532" t="s">
        <v>107</v>
      </c>
    </row>
    <row r="533" spans="4:25" x14ac:dyDescent="0.25">
      <c r="D533" t="s">
        <v>107</v>
      </c>
      <c r="E533" t="s">
        <v>107</v>
      </c>
      <c r="F533" t="s">
        <v>107</v>
      </c>
      <c r="G533" t="s">
        <v>107</v>
      </c>
      <c r="H533" t="s">
        <v>107</v>
      </c>
      <c r="I533" t="s">
        <v>107</v>
      </c>
      <c r="J533" t="s">
        <v>107</v>
      </c>
      <c r="K533" t="s">
        <v>107</v>
      </c>
      <c r="L533" t="s">
        <v>107</v>
      </c>
      <c r="M533" t="s">
        <v>107</v>
      </c>
      <c r="N533" t="s">
        <v>107</v>
      </c>
      <c r="O533" t="s">
        <v>107</v>
      </c>
      <c r="P533" t="s">
        <v>107</v>
      </c>
      <c r="Q533" t="s">
        <v>107</v>
      </c>
      <c r="R533" t="s">
        <v>107</v>
      </c>
      <c r="S533" t="s">
        <v>107</v>
      </c>
      <c r="T533" t="s">
        <v>107</v>
      </c>
      <c r="U533" t="s">
        <v>107</v>
      </c>
      <c r="V533" t="s">
        <v>107</v>
      </c>
      <c r="W533" t="s">
        <v>107</v>
      </c>
      <c r="X533" t="s">
        <v>107</v>
      </c>
      <c r="Y533" t="s">
        <v>107</v>
      </c>
    </row>
    <row r="534" spans="4:25" x14ac:dyDescent="0.25">
      <c r="D534" t="s">
        <v>107</v>
      </c>
      <c r="E534" t="s">
        <v>107</v>
      </c>
      <c r="F534" t="s">
        <v>107</v>
      </c>
      <c r="G534" t="s">
        <v>107</v>
      </c>
      <c r="H534" t="s">
        <v>107</v>
      </c>
      <c r="I534" t="s">
        <v>107</v>
      </c>
      <c r="J534" t="s">
        <v>107</v>
      </c>
      <c r="K534" t="s">
        <v>107</v>
      </c>
      <c r="L534" t="s">
        <v>107</v>
      </c>
      <c r="M534" t="s">
        <v>107</v>
      </c>
      <c r="N534" t="s">
        <v>107</v>
      </c>
      <c r="O534" t="s">
        <v>107</v>
      </c>
      <c r="P534" t="s">
        <v>107</v>
      </c>
      <c r="Q534" t="s">
        <v>107</v>
      </c>
      <c r="R534" t="s">
        <v>107</v>
      </c>
      <c r="S534" t="s">
        <v>107</v>
      </c>
      <c r="T534" t="s">
        <v>107</v>
      </c>
      <c r="U534" t="s">
        <v>107</v>
      </c>
      <c r="V534" t="s">
        <v>107</v>
      </c>
      <c r="W534" t="s">
        <v>107</v>
      </c>
      <c r="X534" t="s">
        <v>107</v>
      </c>
      <c r="Y534" t="s">
        <v>107</v>
      </c>
    </row>
    <row r="535" spans="4:25" x14ac:dyDescent="0.25">
      <c r="D535" t="s">
        <v>107</v>
      </c>
      <c r="E535" t="s">
        <v>107</v>
      </c>
      <c r="F535" t="s">
        <v>107</v>
      </c>
      <c r="G535" t="s">
        <v>107</v>
      </c>
      <c r="H535" t="s">
        <v>107</v>
      </c>
      <c r="I535" t="s">
        <v>107</v>
      </c>
      <c r="J535" t="s">
        <v>107</v>
      </c>
      <c r="K535" t="s">
        <v>107</v>
      </c>
      <c r="L535" t="s">
        <v>107</v>
      </c>
      <c r="M535" t="s">
        <v>107</v>
      </c>
      <c r="N535" t="s">
        <v>107</v>
      </c>
      <c r="O535" t="s">
        <v>107</v>
      </c>
      <c r="P535" t="s">
        <v>107</v>
      </c>
      <c r="Q535" t="s">
        <v>107</v>
      </c>
      <c r="R535" t="s">
        <v>107</v>
      </c>
      <c r="S535" t="s">
        <v>107</v>
      </c>
      <c r="T535" t="s">
        <v>107</v>
      </c>
      <c r="U535" t="s">
        <v>107</v>
      </c>
      <c r="V535" t="s">
        <v>107</v>
      </c>
      <c r="W535" t="s">
        <v>107</v>
      </c>
      <c r="X535" t="s">
        <v>107</v>
      </c>
      <c r="Y535" t="s">
        <v>107</v>
      </c>
    </row>
    <row r="536" spans="4:25" x14ac:dyDescent="0.25">
      <c r="D536" t="s">
        <v>107</v>
      </c>
      <c r="E536" t="s">
        <v>107</v>
      </c>
      <c r="F536" t="s">
        <v>107</v>
      </c>
      <c r="G536" t="s">
        <v>107</v>
      </c>
      <c r="H536" t="s">
        <v>107</v>
      </c>
      <c r="I536" t="s">
        <v>107</v>
      </c>
      <c r="J536" t="s">
        <v>107</v>
      </c>
      <c r="K536" t="s">
        <v>107</v>
      </c>
      <c r="L536" t="s">
        <v>107</v>
      </c>
      <c r="M536" t="s">
        <v>107</v>
      </c>
      <c r="N536" t="s">
        <v>107</v>
      </c>
      <c r="O536" t="s">
        <v>107</v>
      </c>
      <c r="P536" t="s">
        <v>107</v>
      </c>
      <c r="Q536" t="s">
        <v>107</v>
      </c>
      <c r="R536" t="s">
        <v>107</v>
      </c>
      <c r="S536" t="s">
        <v>107</v>
      </c>
      <c r="T536" t="s">
        <v>107</v>
      </c>
      <c r="U536" t="s">
        <v>107</v>
      </c>
      <c r="V536" t="s">
        <v>107</v>
      </c>
      <c r="W536" t="s">
        <v>107</v>
      </c>
      <c r="X536" t="s">
        <v>107</v>
      </c>
      <c r="Y536" t="s">
        <v>107</v>
      </c>
    </row>
    <row r="537" spans="4:25" x14ac:dyDescent="0.25">
      <c r="D537" t="s">
        <v>107</v>
      </c>
      <c r="E537" t="s">
        <v>107</v>
      </c>
      <c r="F537" t="s">
        <v>107</v>
      </c>
      <c r="G537" t="s">
        <v>107</v>
      </c>
      <c r="H537" t="s">
        <v>107</v>
      </c>
      <c r="I537" t="s">
        <v>107</v>
      </c>
      <c r="J537" t="s">
        <v>107</v>
      </c>
      <c r="K537" t="s">
        <v>107</v>
      </c>
      <c r="L537" t="s">
        <v>107</v>
      </c>
      <c r="M537" t="s">
        <v>107</v>
      </c>
      <c r="N537" t="s">
        <v>107</v>
      </c>
      <c r="O537" t="s">
        <v>107</v>
      </c>
      <c r="P537" t="s">
        <v>107</v>
      </c>
      <c r="Q537" t="s">
        <v>107</v>
      </c>
      <c r="R537" t="s">
        <v>107</v>
      </c>
      <c r="S537" t="s">
        <v>107</v>
      </c>
      <c r="T537" t="s">
        <v>107</v>
      </c>
      <c r="U537" t="s">
        <v>107</v>
      </c>
      <c r="V537" t="s">
        <v>107</v>
      </c>
      <c r="W537" t="s">
        <v>107</v>
      </c>
      <c r="X537" t="s">
        <v>107</v>
      </c>
      <c r="Y537" t="s">
        <v>107</v>
      </c>
    </row>
    <row r="538" spans="4:25" x14ac:dyDescent="0.25">
      <c r="D538" t="s">
        <v>107</v>
      </c>
      <c r="E538" t="s">
        <v>107</v>
      </c>
      <c r="F538" t="s">
        <v>107</v>
      </c>
      <c r="G538" t="s">
        <v>107</v>
      </c>
      <c r="H538" t="s">
        <v>107</v>
      </c>
      <c r="I538" t="s">
        <v>107</v>
      </c>
      <c r="J538" t="s">
        <v>107</v>
      </c>
      <c r="K538" t="s">
        <v>107</v>
      </c>
      <c r="L538" t="s">
        <v>107</v>
      </c>
      <c r="M538" t="s">
        <v>107</v>
      </c>
      <c r="N538" t="s">
        <v>107</v>
      </c>
      <c r="O538" t="s">
        <v>107</v>
      </c>
      <c r="P538" t="s">
        <v>107</v>
      </c>
      <c r="Q538" t="s">
        <v>107</v>
      </c>
      <c r="R538" t="s">
        <v>107</v>
      </c>
      <c r="S538" t="s">
        <v>107</v>
      </c>
      <c r="T538" t="s">
        <v>107</v>
      </c>
      <c r="U538" t="s">
        <v>107</v>
      </c>
      <c r="V538" t="s">
        <v>107</v>
      </c>
      <c r="W538" t="s">
        <v>107</v>
      </c>
      <c r="X538" t="s">
        <v>107</v>
      </c>
      <c r="Y538" t="s">
        <v>107</v>
      </c>
    </row>
    <row r="539" spans="4:25" x14ac:dyDescent="0.25">
      <c r="D539" t="s">
        <v>107</v>
      </c>
      <c r="E539" t="s">
        <v>107</v>
      </c>
      <c r="F539" t="s">
        <v>107</v>
      </c>
      <c r="G539" t="s">
        <v>107</v>
      </c>
      <c r="H539" t="s">
        <v>107</v>
      </c>
      <c r="I539" t="s">
        <v>107</v>
      </c>
      <c r="J539" t="s">
        <v>107</v>
      </c>
      <c r="K539" t="s">
        <v>107</v>
      </c>
      <c r="L539" t="s">
        <v>107</v>
      </c>
      <c r="M539" t="s">
        <v>107</v>
      </c>
      <c r="N539" t="s">
        <v>107</v>
      </c>
      <c r="O539" t="s">
        <v>107</v>
      </c>
      <c r="P539" t="s">
        <v>107</v>
      </c>
      <c r="Q539" t="s">
        <v>107</v>
      </c>
      <c r="R539" t="s">
        <v>107</v>
      </c>
      <c r="S539" t="s">
        <v>107</v>
      </c>
      <c r="T539" t="s">
        <v>107</v>
      </c>
      <c r="U539" t="s">
        <v>107</v>
      </c>
      <c r="V539" t="s">
        <v>107</v>
      </c>
      <c r="W539" t="s">
        <v>107</v>
      </c>
      <c r="X539" t="s">
        <v>107</v>
      </c>
      <c r="Y539" t="s">
        <v>107</v>
      </c>
    </row>
    <row r="540" spans="4:25" x14ac:dyDescent="0.25">
      <c r="D540" t="s">
        <v>107</v>
      </c>
      <c r="E540" t="s">
        <v>107</v>
      </c>
      <c r="F540" t="s">
        <v>107</v>
      </c>
      <c r="G540" t="s">
        <v>107</v>
      </c>
      <c r="H540" t="s">
        <v>107</v>
      </c>
      <c r="I540" t="s">
        <v>107</v>
      </c>
      <c r="J540" t="s">
        <v>107</v>
      </c>
      <c r="K540" t="s">
        <v>107</v>
      </c>
      <c r="L540" t="s">
        <v>107</v>
      </c>
      <c r="M540" t="s">
        <v>107</v>
      </c>
      <c r="N540" t="s">
        <v>107</v>
      </c>
      <c r="O540" t="s">
        <v>107</v>
      </c>
      <c r="P540" t="s">
        <v>107</v>
      </c>
      <c r="Q540" t="s">
        <v>107</v>
      </c>
      <c r="R540" t="s">
        <v>107</v>
      </c>
      <c r="S540" t="s">
        <v>107</v>
      </c>
      <c r="T540" t="s">
        <v>107</v>
      </c>
      <c r="U540" t="s">
        <v>107</v>
      </c>
      <c r="V540" t="s">
        <v>107</v>
      </c>
      <c r="W540" t="s">
        <v>107</v>
      </c>
      <c r="X540" t="s">
        <v>107</v>
      </c>
      <c r="Y540" t="s">
        <v>107</v>
      </c>
    </row>
    <row r="541" spans="4:25" x14ac:dyDescent="0.25">
      <c r="D541" t="s">
        <v>107</v>
      </c>
      <c r="E541" t="s">
        <v>107</v>
      </c>
      <c r="F541" t="s">
        <v>107</v>
      </c>
      <c r="G541" t="s">
        <v>107</v>
      </c>
      <c r="H541" t="s">
        <v>107</v>
      </c>
      <c r="I541" t="s">
        <v>107</v>
      </c>
      <c r="J541" t="s">
        <v>107</v>
      </c>
      <c r="K541" t="s">
        <v>107</v>
      </c>
      <c r="L541" t="s">
        <v>107</v>
      </c>
      <c r="M541" t="s">
        <v>107</v>
      </c>
      <c r="N541" t="s">
        <v>107</v>
      </c>
      <c r="O541" t="s">
        <v>107</v>
      </c>
      <c r="P541" t="s">
        <v>107</v>
      </c>
      <c r="Q541" t="s">
        <v>107</v>
      </c>
      <c r="R541" t="s">
        <v>107</v>
      </c>
      <c r="S541" t="s">
        <v>107</v>
      </c>
      <c r="T541" t="s">
        <v>107</v>
      </c>
      <c r="U541" t="s">
        <v>107</v>
      </c>
      <c r="V541" t="s">
        <v>107</v>
      </c>
      <c r="W541" t="s">
        <v>107</v>
      </c>
      <c r="X541" t="s">
        <v>107</v>
      </c>
      <c r="Y541" t="s">
        <v>107</v>
      </c>
    </row>
    <row r="542" spans="4:25" x14ac:dyDescent="0.25">
      <c r="D542" t="s">
        <v>107</v>
      </c>
      <c r="E542" t="s">
        <v>107</v>
      </c>
      <c r="F542" t="s">
        <v>107</v>
      </c>
      <c r="G542" t="s">
        <v>107</v>
      </c>
      <c r="H542" t="s">
        <v>107</v>
      </c>
      <c r="I542" t="s">
        <v>107</v>
      </c>
      <c r="J542" t="s">
        <v>107</v>
      </c>
      <c r="K542" t="s">
        <v>107</v>
      </c>
      <c r="L542" t="s">
        <v>107</v>
      </c>
      <c r="M542" t="s">
        <v>107</v>
      </c>
      <c r="N542" t="s">
        <v>107</v>
      </c>
      <c r="O542" t="s">
        <v>107</v>
      </c>
      <c r="P542" t="s">
        <v>107</v>
      </c>
      <c r="Q542" t="s">
        <v>107</v>
      </c>
      <c r="R542" t="s">
        <v>107</v>
      </c>
      <c r="S542" t="s">
        <v>107</v>
      </c>
      <c r="T542" t="s">
        <v>107</v>
      </c>
      <c r="U542" t="s">
        <v>107</v>
      </c>
      <c r="V542" t="s">
        <v>107</v>
      </c>
      <c r="W542" t="s">
        <v>107</v>
      </c>
      <c r="X542" t="s">
        <v>107</v>
      </c>
      <c r="Y542" t="s">
        <v>107</v>
      </c>
    </row>
    <row r="543" spans="4:25" x14ac:dyDescent="0.25">
      <c r="D543" t="s">
        <v>107</v>
      </c>
      <c r="E543" t="s">
        <v>107</v>
      </c>
      <c r="F543" t="s">
        <v>107</v>
      </c>
      <c r="G543" t="s">
        <v>107</v>
      </c>
      <c r="H543" t="s">
        <v>107</v>
      </c>
      <c r="I543" t="s">
        <v>107</v>
      </c>
      <c r="J543" t="s">
        <v>107</v>
      </c>
      <c r="K543" t="s">
        <v>107</v>
      </c>
      <c r="L543" t="s">
        <v>107</v>
      </c>
      <c r="M543" t="s">
        <v>107</v>
      </c>
      <c r="N543" t="s">
        <v>107</v>
      </c>
      <c r="O543" t="s">
        <v>107</v>
      </c>
      <c r="P543" t="s">
        <v>107</v>
      </c>
      <c r="Q543" t="s">
        <v>107</v>
      </c>
      <c r="R543" t="s">
        <v>107</v>
      </c>
      <c r="S543" t="s">
        <v>107</v>
      </c>
      <c r="T543" t="s">
        <v>107</v>
      </c>
      <c r="U543" t="s">
        <v>107</v>
      </c>
      <c r="V543" t="s">
        <v>107</v>
      </c>
      <c r="W543" t="s">
        <v>107</v>
      </c>
      <c r="X543" t="s">
        <v>107</v>
      </c>
      <c r="Y543" t="s">
        <v>107</v>
      </c>
    </row>
    <row r="544" spans="4:25" x14ac:dyDescent="0.25">
      <c r="D544" t="s">
        <v>107</v>
      </c>
      <c r="E544" t="s">
        <v>107</v>
      </c>
      <c r="F544" t="s">
        <v>107</v>
      </c>
      <c r="G544" t="s">
        <v>107</v>
      </c>
      <c r="H544" t="s">
        <v>107</v>
      </c>
      <c r="I544" t="s">
        <v>107</v>
      </c>
      <c r="J544" t="s">
        <v>107</v>
      </c>
      <c r="K544" t="s">
        <v>107</v>
      </c>
      <c r="L544" t="s">
        <v>107</v>
      </c>
      <c r="M544" t="s">
        <v>107</v>
      </c>
      <c r="N544" t="s">
        <v>107</v>
      </c>
      <c r="O544" t="s">
        <v>107</v>
      </c>
      <c r="P544" t="s">
        <v>107</v>
      </c>
      <c r="Q544" t="s">
        <v>107</v>
      </c>
      <c r="R544" t="s">
        <v>107</v>
      </c>
      <c r="S544" t="s">
        <v>107</v>
      </c>
      <c r="T544" t="s">
        <v>107</v>
      </c>
      <c r="U544" t="s">
        <v>107</v>
      </c>
      <c r="V544" t="s">
        <v>107</v>
      </c>
      <c r="W544" t="s">
        <v>107</v>
      </c>
      <c r="X544" t="s">
        <v>107</v>
      </c>
      <c r="Y544" t="s">
        <v>107</v>
      </c>
    </row>
    <row r="545" spans="4:25" x14ac:dyDescent="0.25">
      <c r="D545" t="s">
        <v>107</v>
      </c>
      <c r="E545" t="s">
        <v>107</v>
      </c>
      <c r="F545" t="s">
        <v>107</v>
      </c>
      <c r="G545" t="s">
        <v>107</v>
      </c>
      <c r="H545" t="s">
        <v>107</v>
      </c>
      <c r="I545" t="s">
        <v>107</v>
      </c>
      <c r="J545" t="s">
        <v>107</v>
      </c>
      <c r="K545" t="s">
        <v>107</v>
      </c>
      <c r="L545" t="s">
        <v>107</v>
      </c>
      <c r="M545" t="s">
        <v>107</v>
      </c>
      <c r="N545" t="s">
        <v>107</v>
      </c>
      <c r="O545" t="s">
        <v>107</v>
      </c>
      <c r="P545" t="s">
        <v>107</v>
      </c>
      <c r="Q545" t="s">
        <v>107</v>
      </c>
      <c r="R545" t="s">
        <v>107</v>
      </c>
      <c r="S545" t="s">
        <v>107</v>
      </c>
      <c r="T545" t="s">
        <v>107</v>
      </c>
      <c r="U545" t="s">
        <v>107</v>
      </c>
      <c r="V545" t="s">
        <v>107</v>
      </c>
      <c r="W545" t="s">
        <v>107</v>
      </c>
      <c r="X545" t="s">
        <v>107</v>
      </c>
      <c r="Y545" t="s">
        <v>107</v>
      </c>
    </row>
    <row r="546" spans="4:25" x14ac:dyDescent="0.25">
      <c r="D546" t="s">
        <v>107</v>
      </c>
      <c r="E546" t="s">
        <v>107</v>
      </c>
      <c r="F546" t="s">
        <v>107</v>
      </c>
      <c r="G546" t="s">
        <v>107</v>
      </c>
      <c r="H546" t="s">
        <v>107</v>
      </c>
      <c r="I546" t="s">
        <v>107</v>
      </c>
      <c r="J546" t="s">
        <v>107</v>
      </c>
      <c r="K546" t="s">
        <v>107</v>
      </c>
      <c r="L546" t="s">
        <v>107</v>
      </c>
      <c r="M546" t="s">
        <v>107</v>
      </c>
      <c r="N546" t="s">
        <v>107</v>
      </c>
      <c r="O546" t="s">
        <v>107</v>
      </c>
      <c r="P546" t="s">
        <v>107</v>
      </c>
      <c r="Q546" t="s">
        <v>107</v>
      </c>
      <c r="R546" t="s">
        <v>107</v>
      </c>
      <c r="S546" t="s">
        <v>107</v>
      </c>
      <c r="T546" t="s">
        <v>107</v>
      </c>
      <c r="U546" t="s">
        <v>107</v>
      </c>
      <c r="V546" t="s">
        <v>107</v>
      </c>
      <c r="W546" t="s">
        <v>107</v>
      </c>
      <c r="X546" t="s">
        <v>107</v>
      </c>
      <c r="Y546" t="s">
        <v>107</v>
      </c>
    </row>
    <row r="547" spans="4:25" x14ac:dyDescent="0.25">
      <c r="D547" t="s">
        <v>107</v>
      </c>
      <c r="E547" t="s">
        <v>107</v>
      </c>
      <c r="F547" t="s">
        <v>107</v>
      </c>
      <c r="G547" t="s">
        <v>107</v>
      </c>
      <c r="H547" t="s">
        <v>107</v>
      </c>
      <c r="I547" t="s">
        <v>107</v>
      </c>
      <c r="J547" t="s">
        <v>107</v>
      </c>
      <c r="K547" t="s">
        <v>107</v>
      </c>
      <c r="L547" t="s">
        <v>107</v>
      </c>
      <c r="M547" t="s">
        <v>107</v>
      </c>
      <c r="N547" t="s">
        <v>107</v>
      </c>
      <c r="O547" t="s">
        <v>107</v>
      </c>
      <c r="P547" t="s">
        <v>107</v>
      </c>
      <c r="Q547" t="s">
        <v>107</v>
      </c>
      <c r="R547" t="s">
        <v>107</v>
      </c>
      <c r="S547" t="s">
        <v>107</v>
      </c>
      <c r="T547" t="s">
        <v>107</v>
      </c>
      <c r="U547" t="s">
        <v>107</v>
      </c>
      <c r="V547" t="s">
        <v>107</v>
      </c>
      <c r="W547" t="s">
        <v>107</v>
      </c>
      <c r="X547" t="s">
        <v>107</v>
      </c>
      <c r="Y547" t="s">
        <v>107</v>
      </c>
    </row>
    <row r="548" spans="4:25" x14ac:dyDescent="0.25">
      <c r="D548" t="s">
        <v>107</v>
      </c>
      <c r="E548" t="s">
        <v>107</v>
      </c>
      <c r="F548" t="s">
        <v>107</v>
      </c>
      <c r="G548" t="s">
        <v>107</v>
      </c>
      <c r="H548" t="s">
        <v>107</v>
      </c>
      <c r="I548" t="s">
        <v>107</v>
      </c>
      <c r="J548" t="s">
        <v>107</v>
      </c>
      <c r="K548" t="s">
        <v>107</v>
      </c>
      <c r="L548" t="s">
        <v>107</v>
      </c>
      <c r="M548" t="s">
        <v>107</v>
      </c>
      <c r="N548" t="s">
        <v>107</v>
      </c>
      <c r="O548" t="s">
        <v>107</v>
      </c>
      <c r="P548" t="s">
        <v>107</v>
      </c>
      <c r="Q548" t="s">
        <v>107</v>
      </c>
      <c r="R548" t="s">
        <v>107</v>
      </c>
      <c r="S548" t="s">
        <v>107</v>
      </c>
      <c r="T548" t="s">
        <v>107</v>
      </c>
      <c r="U548" t="s">
        <v>107</v>
      </c>
      <c r="V548" t="s">
        <v>107</v>
      </c>
      <c r="W548" t="s">
        <v>107</v>
      </c>
      <c r="X548" t="s">
        <v>107</v>
      </c>
      <c r="Y548" t="s">
        <v>107</v>
      </c>
    </row>
    <row r="549" spans="4:25" x14ac:dyDescent="0.25">
      <c r="D549" t="s">
        <v>107</v>
      </c>
      <c r="E549" t="s">
        <v>107</v>
      </c>
      <c r="F549" t="s">
        <v>107</v>
      </c>
      <c r="G549" t="s">
        <v>107</v>
      </c>
      <c r="H549" t="s">
        <v>107</v>
      </c>
      <c r="I549" t="s">
        <v>107</v>
      </c>
      <c r="J549" t="s">
        <v>107</v>
      </c>
      <c r="K549" t="s">
        <v>107</v>
      </c>
      <c r="L549" t="s">
        <v>107</v>
      </c>
      <c r="M549" t="s">
        <v>107</v>
      </c>
      <c r="N549" t="s">
        <v>107</v>
      </c>
      <c r="O549" t="s">
        <v>107</v>
      </c>
      <c r="P549" t="s">
        <v>107</v>
      </c>
      <c r="Q549" t="s">
        <v>107</v>
      </c>
      <c r="R549" t="s">
        <v>107</v>
      </c>
      <c r="S549" t="s">
        <v>107</v>
      </c>
      <c r="T549" t="s">
        <v>107</v>
      </c>
      <c r="U549" t="s">
        <v>107</v>
      </c>
      <c r="V549" t="s">
        <v>107</v>
      </c>
      <c r="W549" t="s">
        <v>107</v>
      </c>
      <c r="X549" t="s">
        <v>107</v>
      </c>
      <c r="Y549" t="s">
        <v>107</v>
      </c>
    </row>
    <row r="550" spans="4:25" x14ac:dyDescent="0.25">
      <c r="D550" t="s">
        <v>107</v>
      </c>
      <c r="E550" t="s">
        <v>107</v>
      </c>
      <c r="F550" t="s">
        <v>107</v>
      </c>
      <c r="G550" t="s">
        <v>107</v>
      </c>
      <c r="H550" t="s">
        <v>107</v>
      </c>
      <c r="I550" t="s">
        <v>107</v>
      </c>
      <c r="J550" t="s">
        <v>107</v>
      </c>
      <c r="K550" t="s">
        <v>107</v>
      </c>
      <c r="L550" t="s">
        <v>107</v>
      </c>
      <c r="M550" t="s">
        <v>107</v>
      </c>
      <c r="N550" t="s">
        <v>107</v>
      </c>
      <c r="O550" t="s">
        <v>107</v>
      </c>
      <c r="P550" t="s">
        <v>107</v>
      </c>
      <c r="Q550" t="s">
        <v>107</v>
      </c>
      <c r="R550" t="s">
        <v>107</v>
      </c>
      <c r="S550" t="s">
        <v>107</v>
      </c>
      <c r="T550" t="s">
        <v>107</v>
      </c>
      <c r="U550" t="s">
        <v>107</v>
      </c>
      <c r="V550" t="s">
        <v>107</v>
      </c>
      <c r="W550" t="s">
        <v>107</v>
      </c>
      <c r="X550" t="s">
        <v>107</v>
      </c>
      <c r="Y550" t="s">
        <v>107</v>
      </c>
    </row>
    <row r="551" spans="4:25" x14ac:dyDescent="0.25">
      <c r="D551" t="s">
        <v>107</v>
      </c>
      <c r="E551" t="s">
        <v>107</v>
      </c>
      <c r="F551" t="s">
        <v>107</v>
      </c>
      <c r="G551" t="s">
        <v>107</v>
      </c>
      <c r="H551" t="s">
        <v>107</v>
      </c>
      <c r="I551" t="s">
        <v>107</v>
      </c>
      <c r="J551" t="s">
        <v>107</v>
      </c>
      <c r="K551" t="s">
        <v>107</v>
      </c>
      <c r="L551" t="s">
        <v>107</v>
      </c>
      <c r="M551" t="s">
        <v>107</v>
      </c>
      <c r="N551" t="s">
        <v>107</v>
      </c>
      <c r="O551" t="s">
        <v>107</v>
      </c>
      <c r="P551" t="s">
        <v>107</v>
      </c>
      <c r="Q551" t="s">
        <v>107</v>
      </c>
      <c r="R551" t="s">
        <v>107</v>
      </c>
      <c r="S551" t="s">
        <v>107</v>
      </c>
      <c r="T551" t="s">
        <v>107</v>
      </c>
      <c r="U551" t="s">
        <v>107</v>
      </c>
      <c r="V551" t="s">
        <v>107</v>
      </c>
      <c r="W551" t="s">
        <v>107</v>
      </c>
      <c r="X551" t="s">
        <v>107</v>
      </c>
      <c r="Y551" t="s">
        <v>107</v>
      </c>
    </row>
    <row r="552" spans="4:25" x14ac:dyDescent="0.25">
      <c r="D552" t="s">
        <v>107</v>
      </c>
      <c r="E552" t="s">
        <v>107</v>
      </c>
      <c r="F552" t="s">
        <v>107</v>
      </c>
      <c r="G552" t="s">
        <v>107</v>
      </c>
      <c r="H552" t="s">
        <v>107</v>
      </c>
      <c r="I552" t="s">
        <v>107</v>
      </c>
      <c r="J552" t="s">
        <v>107</v>
      </c>
      <c r="K552" t="s">
        <v>107</v>
      </c>
      <c r="L552" t="s">
        <v>107</v>
      </c>
      <c r="M552" t="s">
        <v>107</v>
      </c>
      <c r="N552" t="s">
        <v>107</v>
      </c>
      <c r="O552" t="s">
        <v>107</v>
      </c>
      <c r="P552" t="s">
        <v>107</v>
      </c>
      <c r="Q552" t="s">
        <v>107</v>
      </c>
      <c r="R552" t="s">
        <v>107</v>
      </c>
      <c r="S552" t="s">
        <v>107</v>
      </c>
      <c r="T552" t="s">
        <v>107</v>
      </c>
      <c r="U552" t="s">
        <v>107</v>
      </c>
      <c r="V552" t="s">
        <v>107</v>
      </c>
      <c r="W552" t="s">
        <v>107</v>
      </c>
      <c r="X552" t="s">
        <v>107</v>
      </c>
      <c r="Y552" t="s">
        <v>107</v>
      </c>
    </row>
    <row r="553" spans="4:25" x14ac:dyDescent="0.25">
      <c r="D553" t="s">
        <v>107</v>
      </c>
      <c r="E553" t="s">
        <v>107</v>
      </c>
      <c r="F553" t="s">
        <v>107</v>
      </c>
      <c r="G553" t="s">
        <v>107</v>
      </c>
      <c r="H553" t="s">
        <v>107</v>
      </c>
      <c r="I553" t="s">
        <v>107</v>
      </c>
      <c r="J553" t="s">
        <v>107</v>
      </c>
      <c r="K553" t="s">
        <v>107</v>
      </c>
      <c r="L553" t="s">
        <v>107</v>
      </c>
      <c r="M553" t="s">
        <v>107</v>
      </c>
      <c r="N553" t="s">
        <v>107</v>
      </c>
      <c r="O553" t="s">
        <v>107</v>
      </c>
      <c r="P553" t="s">
        <v>107</v>
      </c>
      <c r="Q553" t="s">
        <v>107</v>
      </c>
      <c r="R553" t="s">
        <v>107</v>
      </c>
      <c r="S553" t="s">
        <v>107</v>
      </c>
      <c r="T553" t="s">
        <v>107</v>
      </c>
      <c r="U553" t="s">
        <v>107</v>
      </c>
      <c r="V553" t="s">
        <v>107</v>
      </c>
      <c r="W553" t="s">
        <v>107</v>
      </c>
      <c r="X553" t="s">
        <v>107</v>
      </c>
      <c r="Y553" t="s">
        <v>107</v>
      </c>
    </row>
    <row r="554" spans="4:25" x14ac:dyDescent="0.25">
      <c r="D554" t="s">
        <v>107</v>
      </c>
      <c r="E554" t="s">
        <v>107</v>
      </c>
      <c r="F554" t="s">
        <v>107</v>
      </c>
      <c r="G554" t="s">
        <v>107</v>
      </c>
      <c r="H554" t="s">
        <v>107</v>
      </c>
      <c r="I554" t="s">
        <v>107</v>
      </c>
      <c r="J554" t="s">
        <v>107</v>
      </c>
      <c r="K554" t="s">
        <v>107</v>
      </c>
      <c r="L554" t="s">
        <v>107</v>
      </c>
      <c r="M554" t="s">
        <v>107</v>
      </c>
      <c r="N554" t="s">
        <v>107</v>
      </c>
      <c r="O554" t="s">
        <v>107</v>
      </c>
      <c r="P554" t="s">
        <v>107</v>
      </c>
      <c r="Q554" t="s">
        <v>107</v>
      </c>
      <c r="R554" t="s">
        <v>107</v>
      </c>
      <c r="S554" t="s">
        <v>107</v>
      </c>
      <c r="T554" t="s">
        <v>107</v>
      </c>
      <c r="U554" t="s">
        <v>107</v>
      </c>
      <c r="V554" t="s">
        <v>107</v>
      </c>
      <c r="W554" t="s">
        <v>107</v>
      </c>
      <c r="X554" t="s">
        <v>107</v>
      </c>
      <c r="Y554" t="s">
        <v>107</v>
      </c>
    </row>
    <row r="555" spans="4:25" x14ac:dyDescent="0.25">
      <c r="D555" t="s">
        <v>107</v>
      </c>
      <c r="E555" t="s">
        <v>107</v>
      </c>
      <c r="F555" t="s">
        <v>107</v>
      </c>
      <c r="G555" t="s">
        <v>107</v>
      </c>
      <c r="H555" t="s">
        <v>107</v>
      </c>
      <c r="I555" t="s">
        <v>107</v>
      </c>
      <c r="J555" t="s">
        <v>107</v>
      </c>
      <c r="K555" t="s">
        <v>107</v>
      </c>
      <c r="L555" t="s">
        <v>107</v>
      </c>
      <c r="M555" t="s">
        <v>107</v>
      </c>
      <c r="N555" t="s">
        <v>107</v>
      </c>
      <c r="O555" t="s">
        <v>107</v>
      </c>
      <c r="P555" t="s">
        <v>107</v>
      </c>
      <c r="Q555" t="s">
        <v>107</v>
      </c>
      <c r="R555" t="s">
        <v>107</v>
      </c>
      <c r="S555" t="s">
        <v>107</v>
      </c>
      <c r="T555" t="s">
        <v>107</v>
      </c>
      <c r="U555" t="s">
        <v>107</v>
      </c>
      <c r="V555" t="s">
        <v>107</v>
      </c>
      <c r="W555" t="s">
        <v>107</v>
      </c>
      <c r="X555" t="s">
        <v>107</v>
      </c>
      <c r="Y555" t="s">
        <v>107</v>
      </c>
    </row>
    <row r="556" spans="4:25" x14ac:dyDescent="0.25">
      <c r="D556" t="s">
        <v>107</v>
      </c>
      <c r="E556" t="s">
        <v>107</v>
      </c>
      <c r="F556" t="s">
        <v>107</v>
      </c>
      <c r="G556" t="s">
        <v>107</v>
      </c>
      <c r="H556" t="s">
        <v>107</v>
      </c>
      <c r="I556" t="s">
        <v>107</v>
      </c>
      <c r="J556" t="s">
        <v>107</v>
      </c>
      <c r="K556" t="s">
        <v>107</v>
      </c>
      <c r="L556" t="s">
        <v>107</v>
      </c>
      <c r="M556" t="s">
        <v>107</v>
      </c>
      <c r="N556" t="s">
        <v>107</v>
      </c>
      <c r="O556" t="s">
        <v>107</v>
      </c>
      <c r="P556" t="s">
        <v>107</v>
      </c>
      <c r="Q556" t="s">
        <v>107</v>
      </c>
      <c r="R556" t="s">
        <v>107</v>
      </c>
      <c r="S556" t="s">
        <v>107</v>
      </c>
      <c r="T556" t="s">
        <v>107</v>
      </c>
      <c r="U556" t="s">
        <v>107</v>
      </c>
      <c r="V556" t="s">
        <v>107</v>
      </c>
      <c r="W556" t="s">
        <v>107</v>
      </c>
      <c r="X556" t="s">
        <v>107</v>
      </c>
      <c r="Y556" t="s">
        <v>107</v>
      </c>
    </row>
    <row r="557" spans="4:25" x14ac:dyDescent="0.25">
      <c r="D557" t="s">
        <v>107</v>
      </c>
      <c r="E557" t="s">
        <v>107</v>
      </c>
      <c r="F557" t="s">
        <v>107</v>
      </c>
      <c r="G557" t="s">
        <v>107</v>
      </c>
      <c r="H557" t="s">
        <v>107</v>
      </c>
      <c r="I557" t="s">
        <v>107</v>
      </c>
      <c r="J557" t="s">
        <v>107</v>
      </c>
      <c r="K557" t="s">
        <v>107</v>
      </c>
      <c r="L557" t="s">
        <v>107</v>
      </c>
      <c r="M557" t="s">
        <v>107</v>
      </c>
      <c r="N557" t="s">
        <v>107</v>
      </c>
      <c r="O557" t="s">
        <v>107</v>
      </c>
      <c r="P557" t="s">
        <v>107</v>
      </c>
      <c r="Q557" t="s">
        <v>107</v>
      </c>
      <c r="R557" t="s">
        <v>107</v>
      </c>
      <c r="S557" t="s">
        <v>107</v>
      </c>
      <c r="T557" t="s">
        <v>107</v>
      </c>
      <c r="U557" t="s">
        <v>107</v>
      </c>
      <c r="V557" t="s">
        <v>107</v>
      </c>
      <c r="W557" t="s">
        <v>107</v>
      </c>
      <c r="X557" t="s">
        <v>107</v>
      </c>
      <c r="Y557" t="s">
        <v>107</v>
      </c>
    </row>
    <row r="558" spans="4:25" x14ac:dyDescent="0.25">
      <c r="D558" t="s">
        <v>107</v>
      </c>
      <c r="E558" t="s">
        <v>107</v>
      </c>
      <c r="F558" t="s">
        <v>107</v>
      </c>
      <c r="G558" t="s">
        <v>107</v>
      </c>
      <c r="H558" t="s">
        <v>107</v>
      </c>
      <c r="I558" t="s">
        <v>107</v>
      </c>
      <c r="J558" t="s">
        <v>107</v>
      </c>
      <c r="K558" t="s">
        <v>107</v>
      </c>
      <c r="L558" t="s">
        <v>107</v>
      </c>
      <c r="M558" t="s">
        <v>107</v>
      </c>
      <c r="N558" t="s">
        <v>107</v>
      </c>
      <c r="O558" t="s">
        <v>107</v>
      </c>
      <c r="P558" t="s">
        <v>107</v>
      </c>
      <c r="Q558" t="s">
        <v>107</v>
      </c>
      <c r="R558" t="s">
        <v>107</v>
      </c>
      <c r="S558" t="s">
        <v>107</v>
      </c>
      <c r="T558" t="s">
        <v>107</v>
      </c>
      <c r="U558" t="s">
        <v>107</v>
      </c>
      <c r="V558" t="s">
        <v>107</v>
      </c>
      <c r="W558" t="s">
        <v>107</v>
      </c>
      <c r="X558" t="s">
        <v>107</v>
      </c>
      <c r="Y558" t="s">
        <v>107</v>
      </c>
    </row>
    <row r="559" spans="4:25" x14ac:dyDescent="0.25">
      <c r="D559" t="s">
        <v>107</v>
      </c>
      <c r="E559" t="s">
        <v>107</v>
      </c>
      <c r="F559" t="s">
        <v>107</v>
      </c>
      <c r="G559" t="s">
        <v>107</v>
      </c>
      <c r="H559" t="s">
        <v>107</v>
      </c>
      <c r="I559" t="s">
        <v>107</v>
      </c>
      <c r="J559" t="s">
        <v>107</v>
      </c>
      <c r="K559" t="s">
        <v>107</v>
      </c>
      <c r="L559" t="s">
        <v>107</v>
      </c>
      <c r="M559" t="s">
        <v>107</v>
      </c>
      <c r="N559" t="s">
        <v>107</v>
      </c>
      <c r="O559" t="s">
        <v>107</v>
      </c>
      <c r="P559" t="s">
        <v>107</v>
      </c>
      <c r="Q559" t="s">
        <v>107</v>
      </c>
      <c r="R559" t="s">
        <v>107</v>
      </c>
      <c r="S559" t="s">
        <v>107</v>
      </c>
      <c r="T559" t="s">
        <v>107</v>
      </c>
      <c r="U559" t="s">
        <v>107</v>
      </c>
      <c r="V559" t="s">
        <v>107</v>
      </c>
      <c r="W559" t="s">
        <v>107</v>
      </c>
      <c r="X559" t="s">
        <v>107</v>
      </c>
      <c r="Y559" t="s">
        <v>107</v>
      </c>
    </row>
    <row r="560" spans="4:25" x14ac:dyDescent="0.25">
      <c r="D560" t="s">
        <v>107</v>
      </c>
      <c r="E560" t="s">
        <v>107</v>
      </c>
      <c r="F560" t="s">
        <v>107</v>
      </c>
      <c r="G560" t="s">
        <v>107</v>
      </c>
      <c r="H560" t="s">
        <v>107</v>
      </c>
      <c r="I560" t="s">
        <v>107</v>
      </c>
      <c r="J560" t="s">
        <v>107</v>
      </c>
      <c r="K560" t="s">
        <v>107</v>
      </c>
      <c r="L560" t="s">
        <v>107</v>
      </c>
      <c r="M560" t="s">
        <v>107</v>
      </c>
      <c r="N560" t="s">
        <v>107</v>
      </c>
      <c r="O560" t="s">
        <v>107</v>
      </c>
      <c r="P560" t="s">
        <v>107</v>
      </c>
      <c r="Q560" t="s">
        <v>107</v>
      </c>
      <c r="R560" t="s">
        <v>107</v>
      </c>
      <c r="S560" t="s">
        <v>107</v>
      </c>
      <c r="T560" t="s">
        <v>107</v>
      </c>
      <c r="U560" t="s">
        <v>107</v>
      </c>
      <c r="V560" t="s">
        <v>107</v>
      </c>
      <c r="W560" t="s">
        <v>107</v>
      </c>
      <c r="X560" t="s">
        <v>107</v>
      </c>
      <c r="Y560" t="s">
        <v>107</v>
      </c>
    </row>
    <row r="561" spans="4:25" x14ac:dyDescent="0.25">
      <c r="D561" t="s">
        <v>107</v>
      </c>
      <c r="E561" t="s">
        <v>107</v>
      </c>
      <c r="F561" t="s">
        <v>107</v>
      </c>
      <c r="G561" t="s">
        <v>107</v>
      </c>
      <c r="H561" t="s">
        <v>107</v>
      </c>
      <c r="I561" t="s">
        <v>107</v>
      </c>
      <c r="J561" t="s">
        <v>107</v>
      </c>
      <c r="K561" t="s">
        <v>107</v>
      </c>
      <c r="L561" t="s">
        <v>107</v>
      </c>
      <c r="M561" t="s">
        <v>107</v>
      </c>
      <c r="N561" t="s">
        <v>107</v>
      </c>
      <c r="O561" t="s">
        <v>107</v>
      </c>
      <c r="P561" t="s">
        <v>107</v>
      </c>
      <c r="Q561" t="s">
        <v>107</v>
      </c>
      <c r="R561" t="s">
        <v>107</v>
      </c>
      <c r="S561" t="s">
        <v>107</v>
      </c>
      <c r="T561" t="s">
        <v>107</v>
      </c>
      <c r="U561" t="s">
        <v>107</v>
      </c>
      <c r="V561" t="s">
        <v>107</v>
      </c>
      <c r="W561" t="s">
        <v>107</v>
      </c>
      <c r="X561" t="s">
        <v>107</v>
      </c>
      <c r="Y561" t="s">
        <v>107</v>
      </c>
    </row>
    <row r="562" spans="4:25" x14ac:dyDescent="0.25">
      <c r="D562" t="s">
        <v>107</v>
      </c>
      <c r="E562" t="s">
        <v>107</v>
      </c>
      <c r="F562" t="s">
        <v>107</v>
      </c>
      <c r="G562" t="s">
        <v>107</v>
      </c>
      <c r="H562" t="s">
        <v>107</v>
      </c>
      <c r="I562" t="s">
        <v>107</v>
      </c>
      <c r="J562" t="s">
        <v>107</v>
      </c>
      <c r="K562" t="s">
        <v>107</v>
      </c>
      <c r="L562" t="s">
        <v>107</v>
      </c>
      <c r="M562" t="s">
        <v>107</v>
      </c>
      <c r="N562" t="s">
        <v>107</v>
      </c>
      <c r="O562" t="s">
        <v>107</v>
      </c>
      <c r="P562" t="s">
        <v>107</v>
      </c>
      <c r="Q562" t="s">
        <v>107</v>
      </c>
      <c r="R562" t="s">
        <v>107</v>
      </c>
      <c r="S562" t="s">
        <v>107</v>
      </c>
      <c r="T562" t="s">
        <v>107</v>
      </c>
      <c r="U562" t="s">
        <v>107</v>
      </c>
      <c r="V562" t="s">
        <v>107</v>
      </c>
      <c r="W562" t="s">
        <v>107</v>
      </c>
      <c r="X562" t="s">
        <v>107</v>
      </c>
      <c r="Y562" t="s">
        <v>107</v>
      </c>
    </row>
    <row r="563" spans="4:25" x14ac:dyDescent="0.25">
      <c r="D563" t="s">
        <v>107</v>
      </c>
      <c r="E563" t="s">
        <v>107</v>
      </c>
      <c r="F563" t="s">
        <v>107</v>
      </c>
      <c r="G563" t="s">
        <v>107</v>
      </c>
      <c r="H563" t="s">
        <v>107</v>
      </c>
      <c r="I563" t="s">
        <v>107</v>
      </c>
      <c r="J563" t="s">
        <v>107</v>
      </c>
      <c r="K563" t="s">
        <v>107</v>
      </c>
      <c r="L563" t="s">
        <v>107</v>
      </c>
      <c r="M563" t="s">
        <v>107</v>
      </c>
      <c r="N563" t="s">
        <v>107</v>
      </c>
      <c r="O563" t="s">
        <v>107</v>
      </c>
      <c r="P563" t="s">
        <v>107</v>
      </c>
      <c r="Q563" t="s">
        <v>107</v>
      </c>
      <c r="R563" t="s">
        <v>107</v>
      </c>
      <c r="S563" t="s">
        <v>107</v>
      </c>
      <c r="T563" t="s">
        <v>107</v>
      </c>
      <c r="U563" t="s">
        <v>107</v>
      </c>
      <c r="V563" t="s">
        <v>107</v>
      </c>
      <c r="W563" t="s">
        <v>107</v>
      </c>
      <c r="X563" t="s">
        <v>107</v>
      </c>
      <c r="Y563" t="s">
        <v>107</v>
      </c>
    </row>
    <row r="564" spans="4:25" x14ac:dyDescent="0.25">
      <c r="D564" t="s">
        <v>107</v>
      </c>
      <c r="E564" t="s">
        <v>107</v>
      </c>
      <c r="F564" t="s">
        <v>107</v>
      </c>
      <c r="G564" t="s">
        <v>107</v>
      </c>
      <c r="H564" t="s">
        <v>107</v>
      </c>
      <c r="I564" t="s">
        <v>107</v>
      </c>
      <c r="J564" t="s">
        <v>107</v>
      </c>
      <c r="K564" t="s">
        <v>107</v>
      </c>
      <c r="L564" t="s">
        <v>107</v>
      </c>
      <c r="M564" t="s">
        <v>107</v>
      </c>
      <c r="N564" t="s">
        <v>107</v>
      </c>
      <c r="O564" t="s">
        <v>107</v>
      </c>
      <c r="P564" t="s">
        <v>107</v>
      </c>
      <c r="Q564" t="s">
        <v>107</v>
      </c>
      <c r="R564" t="s">
        <v>107</v>
      </c>
      <c r="S564" t="s">
        <v>107</v>
      </c>
      <c r="T564" t="s">
        <v>107</v>
      </c>
      <c r="U564" t="s">
        <v>107</v>
      </c>
      <c r="V564" t="s">
        <v>107</v>
      </c>
      <c r="W564" t="s">
        <v>107</v>
      </c>
      <c r="X564" t="s">
        <v>107</v>
      </c>
      <c r="Y564" t="s">
        <v>107</v>
      </c>
    </row>
    <row r="565" spans="4:25" x14ac:dyDescent="0.25">
      <c r="D565" t="s">
        <v>107</v>
      </c>
      <c r="E565" t="s">
        <v>107</v>
      </c>
      <c r="F565" t="s">
        <v>107</v>
      </c>
      <c r="G565" t="s">
        <v>107</v>
      </c>
      <c r="H565" t="s">
        <v>107</v>
      </c>
      <c r="I565" t="s">
        <v>107</v>
      </c>
      <c r="J565" t="s">
        <v>107</v>
      </c>
      <c r="K565" t="s">
        <v>107</v>
      </c>
      <c r="L565" t="s">
        <v>107</v>
      </c>
      <c r="M565" t="s">
        <v>107</v>
      </c>
      <c r="N565" t="s">
        <v>107</v>
      </c>
      <c r="O565" t="s">
        <v>107</v>
      </c>
      <c r="P565" t="s">
        <v>107</v>
      </c>
      <c r="Q565" t="s">
        <v>107</v>
      </c>
      <c r="R565" t="s">
        <v>107</v>
      </c>
      <c r="S565" t="s">
        <v>107</v>
      </c>
      <c r="T565" t="s">
        <v>107</v>
      </c>
      <c r="U565" t="s">
        <v>107</v>
      </c>
      <c r="V565" t="s">
        <v>107</v>
      </c>
      <c r="W565" t="s">
        <v>107</v>
      </c>
      <c r="X565" t="s">
        <v>107</v>
      </c>
      <c r="Y565" t="s">
        <v>107</v>
      </c>
    </row>
    <row r="566" spans="4:25" x14ac:dyDescent="0.25">
      <c r="D566" t="s">
        <v>107</v>
      </c>
      <c r="E566" t="s">
        <v>107</v>
      </c>
      <c r="F566" t="s">
        <v>107</v>
      </c>
      <c r="G566" t="s">
        <v>107</v>
      </c>
      <c r="H566" t="s">
        <v>107</v>
      </c>
      <c r="I566" t="s">
        <v>107</v>
      </c>
      <c r="J566" t="s">
        <v>107</v>
      </c>
      <c r="K566" t="s">
        <v>107</v>
      </c>
      <c r="L566" t="s">
        <v>107</v>
      </c>
      <c r="M566" t="s">
        <v>107</v>
      </c>
      <c r="N566" t="s">
        <v>107</v>
      </c>
      <c r="O566" t="s">
        <v>107</v>
      </c>
      <c r="P566" t="s">
        <v>107</v>
      </c>
      <c r="Q566" t="s">
        <v>107</v>
      </c>
      <c r="R566" t="s">
        <v>107</v>
      </c>
      <c r="S566" t="s">
        <v>107</v>
      </c>
      <c r="T566" t="s">
        <v>107</v>
      </c>
      <c r="U566" t="s">
        <v>107</v>
      </c>
      <c r="V566" t="s">
        <v>107</v>
      </c>
      <c r="W566" t="s">
        <v>107</v>
      </c>
      <c r="X566" t="s">
        <v>107</v>
      </c>
      <c r="Y566" t="s">
        <v>107</v>
      </c>
    </row>
    <row r="567" spans="4:25" x14ac:dyDescent="0.25">
      <c r="D567" t="s">
        <v>107</v>
      </c>
      <c r="E567" t="s">
        <v>107</v>
      </c>
      <c r="F567" t="s">
        <v>107</v>
      </c>
      <c r="G567" t="s">
        <v>107</v>
      </c>
      <c r="H567" t="s">
        <v>107</v>
      </c>
      <c r="I567" t="s">
        <v>107</v>
      </c>
      <c r="J567" t="s">
        <v>107</v>
      </c>
      <c r="K567" t="s">
        <v>107</v>
      </c>
      <c r="L567" t="s">
        <v>107</v>
      </c>
      <c r="M567" t="s">
        <v>107</v>
      </c>
      <c r="N567" t="s">
        <v>107</v>
      </c>
      <c r="O567" t="s">
        <v>107</v>
      </c>
      <c r="P567" t="s">
        <v>107</v>
      </c>
      <c r="Q567" t="s">
        <v>107</v>
      </c>
      <c r="R567" t="s">
        <v>107</v>
      </c>
      <c r="S567" t="s">
        <v>107</v>
      </c>
      <c r="T567" t="s">
        <v>107</v>
      </c>
      <c r="U567" t="s">
        <v>107</v>
      </c>
      <c r="V567" t="s">
        <v>107</v>
      </c>
      <c r="W567" t="s">
        <v>107</v>
      </c>
      <c r="X567" t="s">
        <v>107</v>
      </c>
      <c r="Y567" t="s">
        <v>107</v>
      </c>
    </row>
    <row r="568" spans="4:25" x14ac:dyDescent="0.25">
      <c r="D568" t="s">
        <v>107</v>
      </c>
      <c r="E568" t="s">
        <v>107</v>
      </c>
      <c r="F568" t="s">
        <v>107</v>
      </c>
      <c r="G568" t="s">
        <v>107</v>
      </c>
      <c r="H568" t="s">
        <v>107</v>
      </c>
      <c r="I568" t="s">
        <v>107</v>
      </c>
      <c r="J568" t="s">
        <v>107</v>
      </c>
      <c r="K568" t="s">
        <v>107</v>
      </c>
      <c r="L568" t="s">
        <v>107</v>
      </c>
      <c r="M568" t="s">
        <v>107</v>
      </c>
      <c r="N568" t="s">
        <v>107</v>
      </c>
      <c r="O568" t="s">
        <v>107</v>
      </c>
      <c r="P568" t="s">
        <v>107</v>
      </c>
      <c r="Q568" t="s">
        <v>107</v>
      </c>
      <c r="R568" t="s">
        <v>107</v>
      </c>
      <c r="S568" t="s">
        <v>107</v>
      </c>
      <c r="T568" t="s">
        <v>107</v>
      </c>
      <c r="U568" t="s">
        <v>107</v>
      </c>
      <c r="V568" t="s">
        <v>107</v>
      </c>
      <c r="W568" t="s">
        <v>107</v>
      </c>
      <c r="X568" t="s">
        <v>107</v>
      </c>
      <c r="Y568" t="s">
        <v>107</v>
      </c>
    </row>
    <row r="569" spans="4:25" x14ac:dyDescent="0.25">
      <c r="D569" t="s">
        <v>107</v>
      </c>
      <c r="E569" t="s">
        <v>107</v>
      </c>
      <c r="F569" t="s">
        <v>107</v>
      </c>
      <c r="G569" t="s">
        <v>107</v>
      </c>
      <c r="H569" t="s">
        <v>107</v>
      </c>
      <c r="I569" t="s">
        <v>107</v>
      </c>
      <c r="J569" t="s">
        <v>107</v>
      </c>
      <c r="K569" t="s">
        <v>107</v>
      </c>
      <c r="L569" t="s">
        <v>107</v>
      </c>
      <c r="M569" t="s">
        <v>107</v>
      </c>
      <c r="N569" t="s">
        <v>107</v>
      </c>
      <c r="O569" t="s">
        <v>107</v>
      </c>
      <c r="P569" t="s">
        <v>107</v>
      </c>
      <c r="Q569" t="s">
        <v>107</v>
      </c>
      <c r="R569" t="s">
        <v>107</v>
      </c>
      <c r="S569" t="s">
        <v>107</v>
      </c>
      <c r="T569" t="s">
        <v>107</v>
      </c>
      <c r="U569" t="s">
        <v>107</v>
      </c>
      <c r="V569" t="s">
        <v>107</v>
      </c>
      <c r="W569" t="s">
        <v>107</v>
      </c>
      <c r="X569" t="s">
        <v>107</v>
      </c>
      <c r="Y569" t="s">
        <v>107</v>
      </c>
    </row>
    <row r="570" spans="4:25" x14ac:dyDescent="0.25">
      <c r="D570" t="s">
        <v>107</v>
      </c>
      <c r="E570" t="s">
        <v>107</v>
      </c>
      <c r="F570" t="s">
        <v>107</v>
      </c>
      <c r="G570" t="s">
        <v>107</v>
      </c>
      <c r="H570" t="s">
        <v>107</v>
      </c>
      <c r="I570" t="s">
        <v>107</v>
      </c>
      <c r="J570" t="s">
        <v>107</v>
      </c>
      <c r="K570" t="s">
        <v>107</v>
      </c>
      <c r="L570" t="s">
        <v>107</v>
      </c>
      <c r="M570" t="s">
        <v>107</v>
      </c>
      <c r="N570" t="s">
        <v>107</v>
      </c>
      <c r="O570" t="s">
        <v>107</v>
      </c>
      <c r="P570" t="s">
        <v>107</v>
      </c>
      <c r="Q570" t="s">
        <v>107</v>
      </c>
      <c r="R570" t="s">
        <v>107</v>
      </c>
      <c r="S570" t="s">
        <v>107</v>
      </c>
      <c r="T570" t="s">
        <v>107</v>
      </c>
      <c r="U570" t="s">
        <v>107</v>
      </c>
      <c r="V570" t="s">
        <v>107</v>
      </c>
      <c r="W570" t="s">
        <v>107</v>
      </c>
      <c r="X570" t="s">
        <v>107</v>
      </c>
      <c r="Y570" t="s">
        <v>107</v>
      </c>
    </row>
    <row r="571" spans="4:25" x14ac:dyDescent="0.25">
      <c r="D571" t="s">
        <v>107</v>
      </c>
      <c r="E571" t="s">
        <v>107</v>
      </c>
      <c r="F571" t="s">
        <v>107</v>
      </c>
      <c r="G571" t="s">
        <v>107</v>
      </c>
      <c r="H571" t="s">
        <v>107</v>
      </c>
      <c r="I571" t="s">
        <v>107</v>
      </c>
      <c r="J571" t="s">
        <v>107</v>
      </c>
      <c r="K571" t="s">
        <v>107</v>
      </c>
      <c r="L571" t="s">
        <v>107</v>
      </c>
      <c r="M571" t="s">
        <v>107</v>
      </c>
      <c r="N571" t="s">
        <v>107</v>
      </c>
      <c r="O571" t="s">
        <v>107</v>
      </c>
      <c r="P571" t="s">
        <v>107</v>
      </c>
      <c r="Q571" t="s">
        <v>107</v>
      </c>
      <c r="R571" t="s">
        <v>107</v>
      </c>
      <c r="S571" t="s">
        <v>107</v>
      </c>
      <c r="T571" t="s">
        <v>107</v>
      </c>
      <c r="U571" t="s">
        <v>107</v>
      </c>
      <c r="V571" t="s">
        <v>107</v>
      </c>
      <c r="W571" t="s">
        <v>107</v>
      </c>
      <c r="X571" t="s">
        <v>107</v>
      </c>
      <c r="Y571" t="s">
        <v>107</v>
      </c>
    </row>
    <row r="572" spans="4:25" x14ac:dyDescent="0.25">
      <c r="D572" t="s">
        <v>107</v>
      </c>
      <c r="E572" t="s">
        <v>107</v>
      </c>
      <c r="F572" t="s">
        <v>107</v>
      </c>
      <c r="G572" t="s">
        <v>107</v>
      </c>
      <c r="H572" t="s">
        <v>107</v>
      </c>
      <c r="I572" t="s">
        <v>107</v>
      </c>
      <c r="J572" t="s">
        <v>107</v>
      </c>
      <c r="K572" t="s">
        <v>107</v>
      </c>
      <c r="L572" t="s">
        <v>107</v>
      </c>
      <c r="M572" t="s">
        <v>107</v>
      </c>
      <c r="N572" t="s">
        <v>107</v>
      </c>
      <c r="O572" t="s">
        <v>107</v>
      </c>
      <c r="P572" t="s">
        <v>107</v>
      </c>
      <c r="Q572" t="s">
        <v>107</v>
      </c>
      <c r="R572" t="s">
        <v>107</v>
      </c>
      <c r="S572" t="s">
        <v>107</v>
      </c>
      <c r="T572" t="s">
        <v>107</v>
      </c>
      <c r="U572" t="s">
        <v>107</v>
      </c>
      <c r="V572" t="s">
        <v>107</v>
      </c>
      <c r="W572" t="s">
        <v>107</v>
      </c>
      <c r="X572" t="s">
        <v>107</v>
      </c>
      <c r="Y572" t="s">
        <v>107</v>
      </c>
    </row>
    <row r="573" spans="4:25" x14ac:dyDescent="0.25">
      <c r="D573" t="s">
        <v>107</v>
      </c>
      <c r="E573" t="s">
        <v>107</v>
      </c>
      <c r="F573" t="s">
        <v>107</v>
      </c>
      <c r="G573" t="s">
        <v>107</v>
      </c>
      <c r="H573" t="s">
        <v>107</v>
      </c>
      <c r="I573" t="s">
        <v>107</v>
      </c>
      <c r="J573" t="s">
        <v>107</v>
      </c>
      <c r="K573" t="s">
        <v>107</v>
      </c>
      <c r="L573" t="s">
        <v>107</v>
      </c>
      <c r="M573" t="s">
        <v>107</v>
      </c>
      <c r="N573" t="s">
        <v>107</v>
      </c>
      <c r="O573" t="s">
        <v>107</v>
      </c>
      <c r="P573" t="s">
        <v>107</v>
      </c>
      <c r="Q573" t="s">
        <v>107</v>
      </c>
      <c r="R573" t="s">
        <v>107</v>
      </c>
      <c r="S573" t="s">
        <v>107</v>
      </c>
      <c r="T573" t="s">
        <v>107</v>
      </c>
      <c r="U573" t="s">
        <v>107</v>
      </c>
      <c r="V573" t="s">
        <v>107</v>
      </c>
      <c r="W573" t="s">
        <v>107</v>
      </c>
      <c r="X573" t="s">
        <v>107</v>
      </c>
      <c r="Y573" t="s">
        <v>107</v>
      </c>
    </row>
    <row r="574" spans="4:25" x14ac:dyDescent="0.25">
      <c r="D574" t="s">
        <v>107</v>
      </c>
      <c r="E574" t="s">
        <v>107</v>
      </c>
      <c r="F574" t="s">
        <v>107</v>
      </c>
      <c r="G574" t="s">
        <v>107</v>
      </c>
      <c r="H574" t="s">
        <v>107</v>
      </c>
      <c r="I574" t="s">
        <v>107</v>
      </c>
      <c r="J574" t="s">
        <v>107</v>
      </c>
      <c r="K574" t="s">
        <v>107</v>
      </c>
      <c r="L574" t="s">
        <v>107</v>
      </c>
      <c r="M574" t="s">
        <v>107</v>
      </c>
      <c r="N574" t="s">
        <v>107</v>
      </c>
      <c r="O574" t="s">
        <v>107</v>
      </c>
      <c r="P574" t="s">
        <v>107</v>
      </c>
      <c r="Q574" t="s">
        <v>107</v>
      </c>
      <c r="R574" t="s">
        <v>107</v>
      </c>
      <c r="S574" t="s">
        <v>107</v>
      </c>
      <c r="T574" t="s">
        <v>107</v>
      </c>
      <c r="U574" t="s">
        <v>107</v>
      </c>
      <c r="V574" t="s">
        <v>107</v>
      </c>
      <c r="W574" t="s">
        <v>107</v>
      </c>
      <c r="X574" t="s">
        <v>107</v>
      </c>
      <c r="Y574" t="s">
        <v>107</v>
      </c>
    </row>
    <row r="575" spans="4:25" x14ac:dyDescent="0.25">
      <c r="D575" t="s">
        <v>107</v>
      </c>
      <c r="E575" t="s">
        <v>107</v>
      </c>
      <c r="F575" t="s">
        <v>107</v>
      </c>
      <c r="G575" t="s">
        <v>107</v>
      </c>
      <c r="H575" t="s">
        <v>107</v>
      </c>
      <c r="I575" t="s">
        <v>107</v>
      </c>
      <c r="J575" t="s">
        <v>107</v>
      </c>
      <c r="K575" t="s">
        <v>107</v>
      </c>
      <c r="L575" t="s">
        <v>107</v>
      </c>
      <c r="M575" t="s">
        <v>107</v>
      </c>
      <c r="N575" t="s">
        <v>107</v>
      </c>
      <c r="O575" t="s">
        <v>107</v>
      </c>
      <c r="P575" t="s">
        <v>107</v>
      </c>
      <c r="Q575" t="s">
        <v>107</v>
      </c>
      <c r="R575" t="s">
        <v>107</v>
      </c>
      <c r="S575" t="s">
        <v>107</v>
      </c>
      <c r="T575" t="s">
        <v>107</v>
      </c>
      <c r="U575" t="s">
        <v>107</v>
      </c>
      <c r="V575" t="s">
        <v>107</v>
      </c>
      <c r="W575" t="s">
        <v>107</v>
      </c>
      <c r="X575" t="s">
        <v>107</v>
      </c>
      <c r="Y575" t="s">
        <v>107</v>
      </c>
    </row>
    <row r="576" spans="4:25" x14ac:dyDescent="0.25">
      <c r="D576" t="s">
        <v>107</v>
      </c>
      <c r="E576" t="s">
        <v>107</v>
      </c>
      <c r="F576" t="s">
        <v>107</v>
      </c>
      <c r="G576" t="s">
        <v>107</v>
      </c>
      <c r="H576" t="s">
        <v>107</v>
      </c>
      <c r="I576" t="s">
        <v>107</v>
      </c>
      <c r="J576" t="s">
        <v>107</v>
      </c>
      <c r="K576" t="s">
        <v>107</v>
      </c>
      <c r="L576" t="s">
        <v>107</v>
      </c>
      <c r="M576" t="s">
        <v>107</v>
      </c>
      <c r="N576" t="s">
        <v>107</v>
      </c>
      <c r="O576" t="s">
        <v>107</v>
      </c>
      <c r="P576" t="s">
        <v>107</v>
      </c>
      <c r="Q576" t="s">
        <v>107</v>
      </c>
      <c r="R576" t="s">
        <v>107</v>
      </c>
      <c r="S576" t="s">
        <v>107</v>
      </c>
      <c r="T576" t="s">
        <v>107</v>
      </c>
      <c r="U576" t="s">
        <v>107</v>
      </c>
      <c r="V576" t="s">
        <v>107</v>
      </c>
      <c r="W576" t="s">
        <v>107</v>
      </c>
      <c r="X576" t="s">
        <v>107</v>
      </c>
      <c r="Y576" t="s">
        <v>107</v>
      </c>
    </row>
    <row r="577" spans="4:25" x14ac:dyDescent="0.25">
      <c r="D577" t="s">
        <v>107</v>
      </c>
      <c r="E577" t="s">
        <v>107</v>
      </c>
      <c r="F577" t="s">
        <v>107</v>
      </c>
      <c r="G577" t="s">
        <v>107</v>
      </c>
      <c r="H577" t="s">
        <v>107</v>
      </c>
      <c r="I577" t="s">
        <v>107</v>
      </c>
      <c r="J577" t="s">
        <v>107</v>
      </c>
      <c r="K577" t="s">
        <v>107</v>
      </c>
      <c r="L577" t="s">
        <v>107</v>
      </c>
      <c r="M577" t="s">
        <v>107</v>
      </c>
      <c r="N577" t="s">
        <v>107</v>
      </c>
      <c r="O577" t="s">
        <v>107</v>
      </c>
      <c r="P577" t="s">
        <v>107</v>
      </c>
      <c r="Q577" t="s">
        <v>107</v>
      </c>
      <c r="R577" t="s">
        <v>107</v>
      </c>
      <c r="S577" t="s">
        <v>107</v>
      </c>
      <c r="T577" t="s">
        <v>107</v>
      </c>
      <c r="U577" t="s">
        <v>107</v>
      </c>
      <c r="V577" t="s">
        <v>107</v>
      </c>
      <c r="W577" t="s">
        <v>107</v>
      </c>
      <c r="X577" t="s">
        <v>107</v>
      </c>
      <c r="Y577" t="s">
        <v>107</v>
      </c>
    </row>
    <row r="578" spans="4:25" x14ac:dyDescent="0.25">
      <c r="D578" t="s">
        <v>107</v>
      </c>
      <c r="E578" t="s">
        <v>107</v>
      </c>
      <c r="F578" t="s">
        <v>107</v>
      </c>
      <c r="G578" t="s">
        <v>107</v>
      </c>
      <c r="H578" t="s">
        <v>107</v>
      </c>
      <c r="I578" t="s">
        <v>107</v>
      </c>
      <c r="J578" t="s">
        <v>107</v>
      </c>
      <c r="K578" t="s">
        <v>107</v>
      </c>
      <c r="L578" t="s">
        <v>107</v>
      </c>
      <c r="M578" t="s">
        <v>107</v>
      </c>
      <c r="N578" t="s">
        <v>107</v>
      </c>
      <c r="O578" t="s">
        <v>107</v>
      </c>
      <c r="P578" t="s">
        <v>107</v>
      </c>
      <c r="Q578" t="s">
        <v>107</v>
      </c>
      <c r="R578" t="s">
        <v>107</v>
      </c>
      <c r="S578" t="s">
        <v>107</v>
      </c>
      <c r="T578" t="s">
        <v>107</v>
      </c>
      <c r="U578" t="s">
        <v>107</v>
      </c>
      <c r="V578" t="s">
        <v>107</v>
      </c>
      <c r="W578" t="s">
        <v>107</v>
      </c>
      <c r="X578" t="s">
        <v>107</v>
      </c>
      <c r="Y578" t="s">
        <v>107</v>
      </c>
    </row>
    <row r="579" spans="4:25" x14ac:dyDescent="0.25">
      <c r="D579" t="s">
        <v>107</v>
      </c>
      <c r="E579" t="s">
        <v>107</v>
      </c>
      <c r="F579" t="s">
        <v>107</v>
      </c>
      <c r="G579" t="s">
        <v>107</v>
      </c>
      <c r="H579" t="s">
        <v>107</v>
      </c>
      <c r="I579" t="s">
        <v>107</v>
      </c>
      <c r="J579" t="s">
        <v>107</v>
      </c>
      <c r="K579" t="s">
        <v>107</v>
      </c>
      <c r="L579" t="s">
        <v>107</v>
      </c>
      <c r="M579" t="s">
        <v>107</v>
      </c>
      <c r="N579" t="s">
        <v>107</v>
      </c>
      <c r="O579" t="s">
        <v>107</v>
      </c>
      <c r="P579" t="s">
        <v>107</v>
      </c>
      <c r="Q579" t="s">
        <v>107</v>
      </c>
      <c r="R579" t="s">
        <v>107</v>
      </c>
      <c r="S579" t="s">
        <v>107</v>
      </c>
      <c r="T579" t="s">
        <v>107</v>
      </c>
      <c r="U579" t="s">
        <v>107</v>
      </c>
      <c r="V579" t="s">
        <v>107</v>
      </c>
      <c r="W579" t="s">
        <v>107</v>
      </c>
      <c r="X579" t="s">
        <v>107</v>
      </c>
      <c r="Y579" t="s">
        <v>107</v>
      </c>
    </row>
    <row r="580" spans="4:25" x14ac:dyDescent="0.25">
      <c r="D580" t="s">
        <v>107</v>
      </c>
      <c r="E580" t="s">
        <v>107</v>
      </c>
      <c r="F580" t="s">
        <v>107</v>
      </c>
      <c r="G580" t="s">
        <v>107</v>
      </c>
      <c r="H580" t="s">
        <v>107</v>
      </c>
      <c r="I580" t="s">
        <v>107</v>
      </c>
      <c r="J580" t="s">
        <v>107</v>
      </c>
      <c r="K580" t="s">
        <v>107</v>
      </c>
      <c r="L580" t="s">
        <v>107</v>
      </c>
      <c r="M580" t="s">
        <v>107</v>
      </c>
      <c r="N580" t="s">
        <v>107</v>
      </c>
      <c r="O580" t="s">
        <v>107</v>
      </c>
      <c r="P580" t="s">
        <v>107</v>
      </c>
      <c r="Q580" t="s">
        <v>107</v>
      </c>
      <c r="R580" t="s">
        <v>107</v>
      </c>
      <c r="S580" t="s">
        <v>107</v>
      </c>
      <c r="T580" t="s">
        <v>107</v>
      </c>
      <c r="U580" t="s">
        <v>107</v>
      </c>
      <c r="V580" t="s">
        <v>107</v>
      </c>
      <c r="W580" t="s">
        <v>107</v>
      </c>
      <c r="X580" t="s">
        <v>107</v>
      </c>
      <c r="Y580" t="s">
        <v>107</v>
      </c>
    </row>
    <row r="581" spans="4:25" x14ac:dyDescent="0.25">
      <c r="D581" t="s">
        <v>107</v>
      </c>
      <c r="E581" t="s">
        <v>107</v>
      </c>
      <c r="F581" t="s">
        <v>107</v>
      </c>
      <c r="G581" t="s">
        <v>107</v>
      </c>
      <c r="H581" t="s">
        <v>107</v>
      </c>
      <c r="I581" t="s">
        <v>107</v>
      </c>
      <c r="J581" t="s">
        <v>107</v>
      </c>
      <c r="K581" t="s">
        <v>107</v>
      </c>
      <c r="L581" t="s">
        <v>107</v>
      </c>
      <c r="M581" t="s">
        <v>107</v>
      </c>
      <c r="N581" t="s">
        <v>107</v>
      </c>
      <c r="O581" t="s">
        <v>107</v>
      </c>
      <c r="P581" t="s">
        <v>107</v>
      </c>
      <c r="Q581" t="s">
        <v>107</v>
      </c>
      <c r="R581" t="s">
        <v>107</v>
      </c>
      <c r="S581" t="s">
        <v>107</v>
      </c>
      <c r="T581" t="s">
        <v>107</v>
      </c>
      <c r="U581" t="s">
        <v>107</v>
      </c>
      <c r="V581" t="s">
        <v>107</v>
      </c>
      <c r="W581" t="s">
        <v>107</v>
      </c>
      <c r="X581" t="s">
        <v>107</v>
      </c>
      <c r="Y581" t="s">
        <v>107</v>
      </c>
    </row>
    <row r="582" spans="4:25" x14ac:dyDescent="0.25">
      <c r="D582" t="s">
        <v>107</v>
      </c>
      <c r="E582" t="s">
        <v>107</v>
      </c>
      <c r="F582" t="s">
        <v>107</v>
      </c>
      <c r="G582" t="s">
        <v>107</v>
      </c>
      <c r="H582" t="s">
        <v>107</v>
      </c>
      <c r="I582" t="s">
        <v>107</v>
      </c>
      <c r="J582" t="s">
        <v>107</v>
      </c>
      <c r="K582" t="s">
        <v>107</v>
      </c>
      <c r="L582" t="s">
        <v>107</v>
      </c>
      <c r="M582" t="s">
        <v>107</v>
      </c>
      <c r="N582" t="s">
        <v>107</v>
      </c>
      <c r="O582" t="s">
        <v>107</v>
      </c>
      <c r="P582" t="s">
        <v>107</v>
      </c>
      <c r="Q582" t="s">
        <v>107</v>
      </c>
      <c r="R582" t="s">
        <v>107</v>
      </c>
      <c r="S582" t="s">
        <v>107</v>
      </c>
      <c r="T582" t="s">
        <v>107</v>
      </c>
      <c r="U582" t="s">
        <v>107</v>
      </c>
      <c r="V582" t="s">
        <v>107</v>
      </c>
      <c r="W582" t="s">
        <v>107</v>
      </c>
      <c r="X582" t="s">
        <v>107</v>
      </c>
      <c r="Y582" t="s">
        <v>107</v>
      </c>
    </row>
    <row r="583" spans="4:25" x14ac:dyDescent="0.25">
      <c r="D583" t="s">
        <v>107</v>
      </c>
      <c r="E583" t="s">
        <v>107</v>
      </c>
      <c r="F583" t="s">
        <v>107</v>
      </c>
      <c r="G583" t="s">
        <v>107</v>
      </c>
      <c r="H583" t="s">
        <v>107</v>
      </c>
      <c r="I583" t="s">
        <v>107</v>
      </c>
      <c r="J583" t="s">
        <v>107</v>
      </c>
      <c r="K583" t="s">
        <v>107</v>
      </c>
      <c r="L583" t="s">
        <v>107</v>
      </c>
      <c r="M583" t="s">
        <v>107</v>
      </c>
      <c r="N583" t="s">
        <v>107</v>
      </c>
      <c r="O583" t="s">
        <v>107</v>
      </c>
      <c r="P583" t="s">
        <v>107</v>
      </c>
      <c r="Q583" t="s">
        <v>107</v>
      </c>
      <c r="R583" t="s">
        <v>107</v>
      </c>
      <c r="S583" t="s">
        <v>107</v>
      </c>
      <c r="T583" t="s">
        <v>107</v>
      </c>
      <c r="U583" t="s">
        <v>107</v>
      </c>
      <c r="V583" t="s">
        <v>107</v>
      </c>
      <c r="W583" t="s">
        <v>107</v>
      </c>
      <c r="X583" t="s">
        <v>107</v>
      </c>
      <c r="Y583" t="s">
        <v>107</v>
      </c>
    </row>
    <row r="584" spans="4:25" x14ac:dyDescent="0.25">
      <c r="D584" t="s">
        <v>107</v>
      </c>
      <c r="E584" t="s">
        <v>107</v>
      </c>
      <c r="F584" t="s">
        <v>107</v>
      </c>
      <c r="G584" t="s">
        <v>107</v>
      </c>
      <c r="H584" t="s">
        <v>107</v>
      </c>
      <c r="I584" t="s">
        <v>107</v>
      </c>
      <c r="J584" t="s">
        <v>107</v>
      </c>
      <c r="K584" t="s">
        <v>107</v>
      </c>
      <c r="L584" t="s">
        <v>107</v>
      </c>
      <c r="M584" t="s">
        <v>107</v>
      </c>
      <c r="N584" t="s">
        <v>107</v>
      </c>
      <c r="O584" t="s">
        <v>107</v>
      </c>
      <c r="P584" t="s">
        <v>107</v>
      </c>
      <c r="Q584" t="s">
        <v>107</v>
      </c>
      <c r="R584" t="s">
        <v>107</v>
      </c>
      <c r="S584" t="s">
        <v>107</v>
      </c>
      <c r="T584" t="s">
        <v>107</v>
      </c>
      <c r="U584" t="s">
        <v>107</v>
      </c>
      <c r="V584" t="s">
        <v>107</v>
      </c>
      <c r="W584" t="s">
        <v>107</v>
      </c>
      <c r="X584" t="s">
        <v>107</v>
      </c>
      <c r="Y584" t="s">
        <v>107</v>
      </c>
    </row>
    <row r="585" spans="4:25" x14ac:dyDescent="0.25">
      <c r="D585" t="s">
        <v>107</v>
      </c>
      <c r="E585" t="s">
        <v>107</v>
      </c>
      <c r="F585" t="s">
        <v>107</v>
      </c>
      <c r="G585" t="s">
        <v>107</v>
      </c>
      <c r="H585" t="s">
        <v>107</v>
      </c>
      <c r="I585" t="s">
        <v>107</v>
      </c>
      <c r="J585" t="s">
        <v>107</v>
      </c>
      <c r="K585" t="s">
        <v>107</v>
      </c>
      <c r="L585" t="s">
        <v>107</v>
      </c>
      <c r="M585" t="s">
        <v>107</v>
      </c>
      <c r="N585" t="s">
        <v>107</v>
      </c>
      <c r="O585" t="s">
        <v>107</v>
      </c>
      <c r="P585" t="s">
        <v>107</v>
      </c>
      <c r="Q585" t="s">
        <v>107</v>
      </c>
      <c r="R585" t="s">
        <v>107</v>
      </c>
      <c r="S585" t="s">
        <v>107</v>
      </c>
      <c r="T585" t="s">
        <v>107</v>
      </c>
      <c r="U585" t="s">
        <v>107</v>
      </c>
      <c r="V585" t="s">
        <v>107</v>
      </c>
      <c r="W585" t="s">
        <v>107</v>
      </c>
      <c r="X585" t="s">
        <v>107</v>
      </c>
      <c r="Y585" t="s">
        <v>107</v>
      </c>
    </row>
    <row r="586" spans="4:25" x14ac:dyDescent="0.25">
      <c r="D586" t="s">
        <v>107</v>
      </c>
      <c r="E586" t="s">
        <v>107</v>
      </c>
      <c r="F586" t="s">
        <v>107</v>
      </c>
      <c r="G586" t="s">
        <v>107</v>
      </c>
      <c r="H586" t="s">
        <v>107</v>
      </c>
      <c r="I586" t="s">
        <v>107</v>
      </c>
      <c r="J586" t="s">
        <v>107</v>
      </c>
      <c r="K586" t="s">
        <v>107</v>
      </c>
      <c r="L586" t="s">
        <v>107</v>
      </c>
      <c r="M586" t="s">
        <v>107</v>
      </c>
      <c r="N586" t="s">
        <v>107</v>
      </c>
      <c r="O586" t="s">
        <v>107</v>
      </c>
      <c r="P586" t="s">
        <v>107</v>
      </c>
      <c r="Q586" t="s">
        <v>107</v>
      </c>
      <c r="R586" t="s">
        <v>107</v>
      </c>
      <c r="S586" t="s">
        <v>107</v>
      </c>
      <c r="T586" t="s">
        <v>107</v>
      </c>
      <c r="U586" t="s">
        <v>107</v>
      </c>
      <c r="V586" t="s">
        <v>107</v>
      </c>
      <c r="W586" t="s">
        <v>107</v>
      </c>
      <c r="X586" t="s">
        <v>107</v>
      </c>
      <c r="Y586" t="s">
        <v>107</v>
      </c>
    </row>
    <row r="587" spans="4:25" x14ac:dyDescent="0.25">
      <c r="D587" t="s">
        <v>107</v>
      </c>
      <c r="E587" t="s">
        <v>107</v>
      </c>
      <c r="F587" t="s">
        <v>107</v>
      </c>
      <c r="G587" t="s">
        <v>107</v>
      </c>
      <c r="H587" t="s">
        <v>107</v>
      </c>
      <c r="I587" t="s">
        <v>107</v>
      </c>
      <c r="J587" t="s">
        <v>107</v>
      </c>
      <c r="K587" t="s">
        <v>107</v>
      </c>
      <c r="L587" t="s">
        <v>107</v>
      </c>
      <c r="M587" t="s">
        <v>107</v>
      </c>
      <c r="N587" t="s">
        <v>107</v>
      </c>
      <c r="O587" t="s">
        <v>107</v>
      </c>
      <c r="P587" t="s">
        <v>107</v>
      </c>
      <c r="Q587" t="s">
        <v>107</v>
      </c>
      <c r="R587" t="s">
        <v>107</v>
      </c>
      <c r="S587" t="s">
        <v>107</v>
      </c>
      <c r="T587" t="s">
        <v>107</v>
      </c>
      <c r="U587" t="s">
        <v>107</v>
      </c>
      <c r="V587" t="s">
        <v>107</v>
      </c>
      <c r="W587" t="s">
        <v>107</v>
      </c>
      <c r="X587" t="s">
        <v>107</v>
      </c>
      <c r="Y587" t="s">
        <v>107</v>
      </c>
    </row>
    <row r="588" spans="4:25" x14ac:dyDescent="0.25">
      <c r="D588" t="s">
        <v>107</v>
      </c>
      <c r="E588" t="s">
        <v>107</v>
      </c>
      <c r="F588" t="s">
        <v>107</v>
      </c>
      <c r="G588" t="s">
        <v>107</v>
      </c>
      <c r="H588" t="s">
        <v>107</v>
      </c>
      <c r="I588" t="s">
        <v>107</v>
      </c>
      <c r="J588" t="s">
        <v>107</v>
      </c>
      <c r="K588" t="s">
        <v>107</v>
      </c>
      <c r="L588" t="s">
        <v>107</v>
      </c>
      <c r="M588" t="s">
        <v>107</v>
      </c>
      <c r="N588" t="s">
        <v>107</v>
      </c>
      <c r="O588" t="s">
        <v>107</v>
      </c>
      <c r="P588" t="s">
        <v>107</v>
      </c>
      <c r="Q588" t="s">
        <v>107</v>
      </c>
      <c r="R588" t="s">
        <v>107</v>
      </c>
      <c r="S588" t="s">
        <v>107</v>
      </c>
      <c r="T588" t="s">
        <v>107</v>
      </c>
      <c r="U588" t="s">
        <v>107</v>
      </c>
      <c r="V588" t="s">
        <v>107</v>
      </c>
      <c r="W588" t="s">
        <v>107</v>
      </c>
      <c r="X588" t="s">
        <v>107</v>
      </c>
      <c r="Y588" t="s">
        <v>107</v>
      </c>
    </row>
    <row r="589" spans="4:25" x14ac:dyDescent="0.25">
      <c r="D589" t="s">
        <v>107</v>
      </c>
      <c r="E589" t="s">
        <v>107</v>
      </c>
      <c r="F589" t="s">
        <v>107</v>
      </c>
      <c r="G589" t="s">
        <v>107</v>
      </c>
      <c r="H589" t="s">
        <v>107</v>
      </c>
      <c r="I589" t="s">
        <v>107</v>
      </c>
      <c r="J589" t="s">
        <v>107</v>
      </c>
      <c r="K589" t="s">
        <v>107</v>
      </c>
      <c r="L589" t="s">
        <v>107</v>
      </c>
      <c r="M589" t="s">
        <v>107</v>
      </c>
      <c r="N589" t="s">
        <v>107</v>
      </c>
      <c r="O589" t="s">
        <v>107</v>
      </c>
      <c r="P589" t="s">
        <v>107</v>
      </c>
      <c r="Q589" t="s">
        <v>107</v>
      </c>
      <c r="R589" t="s">
        <v>107</v>
      </c>
      <c r="S589" t="s">
        <v>107</v>
      </c>
      <c r="T589" t="s">
        <v>107</v>
      </c>
      <c r="U589" t="s">
        <v>107</v>
      </c>
      <c r="V589" t="s">
        <v>107</v>
      </c>
      <c r="W589" t="s">
        <v>107</v>
      </c>
      <c r="X589" t="s">
        <v>107</v>
      </c>
      <c r="Y589" t="s">
        <v>107</v>
      </c>
    </row>
    <row r="590" spans="4:25" x14ac:dyDescent="0.25">
      <c r="D590" t="s">
        <v>107</v>
      </c>
      <c r="E590" t="s">
        <v>107</v>
      </c>
      <c r="F590" t="s">
        <v>107</v>
      </c>
      <c r="G590" t="s">
        <v>107</v>
      </c>
      <c r="H590" t="s">
        <v>107</v>
      </c>
      <c r="I590" t="s">
        <v>107</v>
      </c>
      <c r="J590" t="s">
        <v>107</v>
      </c>
      <c r="K590" t="s">
        <v>107</v>
      </c>
      <c r="L590" t="s">
        <v>107</v>
      </c>
      <c r="M590" t="s">
        <v>107</v>
      </c>
      <c r="N590" t="s">
        <v>107</v>
      </c>
      <c r="O590" t="s">
        <v>107</v>
      </c>
      <c r="P590" t="s">
        <v>107</v>
      </c>
      <c r="Q590" t="s">
        <v>107</v>
      </c>
      <c r="R590" t="s">
        <v>107</v>
      </c>
      <c r="S590" t="s">
        <v>107</v>
      </c>
      <c r="T590" t="s">
        <v>107</v>
      </c>
      <c r="U590" t="s">
        <v>107</v>
      </c>
      <c r="V590" t="s">
        <v>107</v>
      </c>
      <c r="W590" t="s">
        <v>107</v>
      </c>
      <c r="X590" t="s">
        <v>107</v>
      </c>
      <c r="Y590" t="s">
        <v>107</v>
      </c>
    </row>
    <row r="591" spans="4:25" x14ac:dyDescent="0.25">
      <c r="D591" t="s">
        <v>107</v>
      </c>
      <c r="E591" t="s">
        <v>107</v>
      </c>
      <c r="F591" t="s">
        <v>107</v>
      </c>
      <c r="G591" t="s">
        <v>107</v>
      </c>
      <c r="H591" t="s">
        <v>107</v>
      </c>
      <c r="I591" t="s">
        <v>107</v>
      </c>
      <c r="J591" t="s">
        <v>107</v>
      </c>
      <c r="K591" t="s">
        <v>107</v>
      </c>
      <c r="L591" t="s">
        <v>107</v>
      </c>
      <c r="M591" t="s">
        <v>107</v>
      </c>
      <c r="N591" t="s">
        <v>107</v>
      </c>
      <c r="O591" t="s">
        <v>107</v>
      </c>
      <c r="P591" t="s">
        <v>107</v>
      </c>
      <c r="Q591" t="s">
        <v>107</v>
      </c>
      <c r="R591" t="s">
        <v>107</v>
      </c>
      <c r="S591" t="s">
        <v>107</v>
      </c>
      <c r="T591" t="s">
        <v>107</v>
      </c>
      <c r="U591" t="s">
        <v>107</v>
      </c>
      <c r="V591" t="s">
        <v>107</v>
      </c>
      <c r="W591" t="s">
        <v>107</v>
      </c>
      <c r="X591" t="s">
        <v>107</v>
      </c>
      <c r="Y591" t="s">
        <v>107</v>
      </c>
    </row>
    <row r="592" spans="4:25" x14ac:dyDescent="0.25">
      <c r="D592" t="s">
        <v>107</v>
      </c>
      <c r="E592" t="s">
        <v>107</v>
      </c>
      <c r="F592" t="s">
        <v>107</v>
      </c>
      <c r="G592" t="s">
        <v>107</v>
      </c>
      <c r="H592" t="s">
        <v>107</v>
      </c>
      <c r="I592" t="s">
        <v>107</v>
      </c>
      <c r="J592" t="s">
        <v>107</v>
      </c>
      <c r="K592" t="s">
        <v>107</v>
      </c>
      <c r="L592" t="s">
        <v>107</v>
      </c>
      <c r="M592" t="s">
        <v>107</v>
      </c>
      <c r="N592" t="s">
        <v>107</v>
      </c>
      <c r="O592" t="s">
        <v>107</v>
      </c>
      <c r="P592" t="s">
        <v>107</v>
      </c>
      <c r="Q592" t="s">
        <v>107</v>
      </c>
      <c r="R592" t="s">
        <v>107</v>
      </c>
      <c r="S592" t="s">
        <v>107</v>
      </c>
      <c r="T592" t="s">
        <v>107</v>
      </c>
      <c r="U592" t="s">
        <v>107</v>
      </c>
      <c r="V592" t="s">
        <v>107</v>
      </c>
      <c r="W592" t="s">
        <v>107</v>
      </c>
      <c r="X592" t="s">
        <v>107</v>
      </c>
      <c r="Y592" t="s">
        <v>107</v>
      </c>
    </row>
    <row r="593" spans="4:25" x14ac:dyDescent="0.25">
      <c r="D593" t="s">
        <v>107</v>
      </c>
      <c r="E593" t="s">
        <v>107</v>
      </c>
      <c r="F593" t="s">
        <v>107</v>
      </c>
      <c r="G593" t="s">
        <v>107</v>
      </c>
      <c r="H593" t="s">
        <v>107</v>
      </c>
      <c r="I593" t="s">
        <v>107</v>
      </c>
      <c r="J593" t="s">
        <v>107</v>
      </c>
      <c r="K593" t="s">
        <v>107</v>
      </c>
      <c r="L593" t="s">
        <v>107</v>
      </c>
      <c r="M593" t="s">
        <v>107</v>
      </c>
      <c r="N593" t="s">
        <v>107</v>
      </c>
      <c r="O593" t="s">
        <v>107</v>
      </c>
      <c r="P593" t="s">
        <v>107</v>
      </c>
      <c r="Q593" t="s">
        <v>107</v>
      </c>
      <c r="R593" t="s">
        <v>107</v>
      </c>
      <c r="S593" t="s">
        <v>107</v>
      </c>
      <c r="T593" t="s">
        <v>107</v>
      </c>
      <c r="U593" t="s">
        <v>107</v>
      </c>
      <c r="V593" t="s">
        <v>107</v>
      </c>
      <c r="W593" t="s">
        <v>107</v>
      </c>
      <c r="X593" t="s">
        <v>107</v>
      </c>
      <c r="Y593" t="s">
        <v>107</v>
      </c>
    </row>
    <row r="594" spans="4:25" x14ac:dyDescent="0.25">
      <c r="D594" t="s">
        <v>107</v>
      </c>
      <c r="E594" t="s">
        <v>107</v>
      </c>
      <c r="F594" t="s">
        <v>107</v>
      </c>
      <c r="G594" t="s">
        <v>107</v>
      </c>
      <c r="H594" t="s">
        <v>107</v>
      </c>
      <c r="I594" t="s">
        <v>107</v>
      </c>
      <c r="J594" t="s">
        <v>107</v>
      </c>
      <c r="K594" t="s">
        <v>107</v>
      </c>
      <c r="L594" t="s">
        <v>107</v>
      </c>
      <c r="M594" t="s">
        <v>107</v>
      </c>
      <c r="N594" t="s">
        <v>107</v>
      </c>
      <c r="O594" t="s">
        <v>107</v>
      </c>
      <c r="P594" t="s">
        <v>107</v>
      </c>
      <c r="Q594" t="s">
        <v>107</v>
      </c>
      <c r="R594" t="s">
        <v>107</v>
      </c>
      <c r="S594" t="s">
        <v>107</v>
      </c>
      <c r="T594" t="s">
        <v>107</v>
      </c>
      <c r="U594" t="s">
        <v>107</v>
      </c>
      <c r="V594" t="s">
        <v>107</v>
      </c>
      <c r="W594" t="s">
        <v>107</v>
      </c>
      <c r="X594" t="s">
        <v>107</v>
      </c>
      <c r="Y594" t="s">
        <v>107</v>
      </c>
    </row>
    <row r="595" spans="4:25" x14ac:dyDescent="0.25">
      <c r="D595" t="s">
        <v>107</v>
      </c>
      <c r="E595" t="s">
        <v>107</v>
      </c>
      <c r="F595" t="s">
        <v>107</v>
      </c>
      <c r="G595" t="s">
        <v>107</v>
      </c>
      <c r="H595" t="s">
        <v>107</v>
      </c>
      <c r="I595" t="s">
        <v>107</v>
      </c>
      <c r="J595" t="s">
        <v>107</v>
      </c>
      <c r="K595" t="s">
        <v>107</v>
      </c>
      <c r="L595" t="s">
        <v>107</v>
      </c>
      <c r="M595" t="s">
        <v>107</v>
      </c>
      <c r="N595" t="s">
        <v>107</v>
      </c>
      <c r="O595" t="s">
        <v>107</v>
      </c>
      <c r="P595" t="s">
        <v>107</v>
      </c>
      <c r="Q595" t="s">
        <v>107</v>
      </c>
      <c r="R595" t="s">
        <v>107</v>
      </c>
      <c r="S595" t="s">
        <v>107</v>
      </c>
      <c r="T595" t="s">
        <v>107</v>
      </c>
      <c r="U595" t="s">
        <v>107</v>
      </c>
      <c r="V595" t="s">
        <v>107</v>
      </c>
      <c r="W595" t="s">
        <v>107</v>
      </c>
      <c r="X595" t="s">
        <v>107</v>
      </c>
      <c r="Y595" t="s">
        <v>107</v>
      </c>
    </row>
    <row r="596" spans="4:25" x14ac:dyDescent="0.25">
      <c r="D596" t="s">
        <v>107</v>
      </c>
      <c r="E596" t="s">
        <v>107</v>
      </c>
      <c r="F596" t="s">
        <v>107</v>
      </c>
      <c r="G596" t="s">
        <v>107</v>
      </c>
      <c r="H596" t="s">
        <v>107</v>
      </c>
      <c r="I596" t="s">
        <v>107</v>
      </c>
      <c r="J596" t="s">
        <v>107</v>
      </c>
      <c r="K596" t="s">
        <v>107</v>
      </c>
      <c r="L596" t="s">
        <v>107</v>
      </c>
      <c r="M596" t="s">
        <v>107</v>
      </c>
      <c r="N596" t="s">
        <v>107</v>
      </c>
      <c r="O596" t="s">
        <v>107</v>
      </c>
      <c r="P596" t="s">
        <v>107</v>
      </c>
      <c r="Q596" t="s">
        <v>107</v>
      </c>
      <c r="R596" t="s">
        <v>107</v>
      </c>
      <c r="S596" t="s">
        <v>107</v>
      </c>
      <c r="T596" t="s">
        <v>107</v>
      </c>
      <c r="U596" t="s">
        <v>107</v>
      </c>
      <c r="V596" t="s">
        <v>107</v>
      </c>
      <c r="W596" t="s">
        <v>107</v>
      </c>
      <c r="X596" t="s">
        <v>107</v>
      </c>
      <c r="Y596" t="s">
        <v>107</v>
      </c>
    </row>
    <row r="597" spans="4:25" x14ac:dyDescent="0.25">
      <c r="D597" t="s">
        <v>107</v>
      </c>
      <c r="E597" t="s">
        <v>107</v>
      </c>
      <c r="F597" t="s">
        <v>107</v>
      </c>
      <c r="G597" t="s">
        <v>107</v>
      </c>
      <c r="H597" t="s">
        <v>107</v>
      </c>
      <c r="I597" t="s">
        <v>107</v>
      </c>
      <c r="J597" t="s">
        <v>107</v>
      </c>
      <c r="K597" t="s">
        <v>107</v>
      </c>
      <c r="L597" t="s">
        <v>107</v>
      </c>
      <c r="M597" t="s">
        <v>107</v>
      </c>
      <c r="N597" t="s">
        <v>107</v>
      </c>
      <c r="O597" t="s">
        <v>107</v>
      </c>
      <c r="P597" t="s">
        <v>107</v>
      </c>
      <c r="Q597" t="s">
        <v>107</v>
      </c>
      <c r="R597" t="s">
        <v>107</v>
      </c>
      <c r="S597" t="s">
        <v>107</v>
      </c>
      <c r="T597" t="s">
        <v>107</v>
      </c>
      <c r="U597" t="s">
        <v>107</v>
      </c>
      <c r="V597" t="s">
        <v>107</v>
      </c>
      <c r="W597" t="s">
        <v>107</v>
      </c>
      <c r="X597" t="s">
        <v>107</v>
      </c>
      <c r="Y597" t="s">
        <v>107</v>
      </c>
    </row>
    <row r="598" spans="4:25" x14ac:dyDescent="0.25">
      <c r="D598" t="s">
        <v>107</v>
      </c>
      <c r="E598" t="s">
        <v>107</v>
      </c>
      <c r="F598" t="s">
        <v>107</v>
      </c>
      <c r="G598" t="s">
        <v>107</v>
      </c>
      <c r="H598" t="s">
        <v>107</v>
      </c>
      <c r="I598" t="s">
        <v>107</v>
      </c>
      <c r="J598" t="s">
        <v>107</v>
      </c>
      <c r="K598" t="s">
        <v>107</v>
      </c>
      <c r="L598" t="s">
        <v>107</v>
      </c>
      <c r="M598" t="s">
        <v>107</v>
      </c>
      <c r="N598" t="s">
        <v>107</v>
      </c>
      <c r="O598" t="s">
        <v>107</v>
      </c>
      <c r="P598" t="s">
        <v>107</v>
      </c>
      <c r="Q598" t="s">
        <v>107</v>
      </c>
      <c r="R598" t="s">
        <v>107</v>
      </c>
      <c r="S598" t="s">
        <v>107</v>
      </c>
      <c r="T598" t="s">
        <v>107</v>
      </c>
      <c r="U598" t="s">
        <v>107</v>
      </c>
      <c r="V598" t="s">
        <v>107</v>
      </c>
      <c r="W598" t="s">
        <v>107</v>
      </c>
      <c r="X598" t="s">
        <v>107</v>
      </c>
      <c r="Y598" t="s">
        <v>107</v>
      </c>
    </row>
    <row r="599" spans="4:25" x14ac:dyDescent="0.25">
      <c r="D599" t="s">
        <v>107</v>
      </c>
      <c r="E599" t="s">
        <v>107</v>
      </c>
      <c r="F599" t="s">
        <v>107</v>
      </c>
      <c r="G599" t="s">
        <v>107</v>
      </c>
      <c r="H599" t="s">
        <v>107</v>
      </c>
      <c r="I599" t="s">
        <v>107</v>
      </c>
      <c r="J599" t="s">
        <v>107</v>
      </c>
      <c r="K599" t="s">
        <v>107</v>
      </c>
      <c r="L599" t="s">
        <v>107</v>
      </c>
      <c r="M599" t="s">
        <v>107</v>
      </c>
      <c r="N599" t="s">
        <v>107</v>
      </c>
      <c r="O599" t="s">
        <v>107</v>
      </c>
      <c r="P599" t="s">
        <v>107</v>
      </c>
      <c r="Q599" t="s">
        <v>107</v>
      </c>
      <c r="R599" t="s">
        <v>107</v>
      </c>
      <c r="S599" t="s">
        <v>107</v>
      </c>
      <c r="T599" t="s">
        <v>107</v>
      </c>
      <c r="U599" t="s">
        <v>107</v>
      </c>
      <c r="V599" t="s">
        <v>107</v>
      </c>
      <c r="W599" t="s">
        <v>107</v>
      </c>
      <c r="X599" t="s">
        <v>107</v>
      </c>
      <c r="Y599" t="s">
        <v>107</v>
      </c>
    </row>
    <row r="600" spans="4:25" x14ac:dyDescent="0.25">
      <c r="D600" t="s">
        <v>107</v>
      </c>
      <c r="E600" t="s">
        <v>107</v>
      </c>
      <c r="F600" t="s">
        <v>107</v>
      </c>
      <c r="G600" t="s">
        <v>107</v>
      </c>
      <c r="H600" t="s">
        <v>107</v>
      </c>
      <c r="I600" t="s">
        <v>107</v>
      </c>
      <c r="J600" t="s">
        <v>107</v>
      </c>
      <c r="K600" t="s">
        <v>107</v>
      </c>
      <c r="L600" t="s">
        <v>107</v>
      </c>
      <c r="M600" t="s">
        <v>107</v>
      </c>
      <c r="N600" t="s">
        <v>107</v>
      </c>
      <c r="O600" t="s">
        <v>107</v>
      </c>
      <c r="P600" t="s">
        <v>107</v>
      </c>
      <c r="Q600" t="s">
        <v>107</v>
      </c>
      <c r="R600" t="s">
        <v>107</v>
      </c>
      <c r="S600" t="s">
        <v>107</v>
      </c>
      <c r="T600" t="s">
        <v>107</v>
      </c>
      <c r="U600" t="s">
        <v>107</v>
      </c>
      <c r="V600" t="s">
        <v>107</v>
      </c>
      <c r="W600" t="s">
        <v>107</v>
      </c>
      <c r="X600" t="s">
        <v>107</v>
      </c>
      <c r="Y600" t="s">
        <v>107</v>
      </c>
    </row>
    <row r="601" spans="4:25" x14ac:dyDescent="0.25">
      <c r="D601" t="s">
        <v>107</v>
      </c>
      <c r="E601" t="s">
        <v>107</v>
      </c>
      <c r="F601" t="s">
        <v>107</v>
      </c>
      <c r="G601" t="s">
        <v>107</v>
      </c>
      <c r="H601" t="s">
        <v>107</v>
      </c>
      <c r="I601" t="s">
        <v>107</v>
      </c>
      <c r="J601" t="s">
        <v>107</v>
      </c>
      <c r="K601" t="s">
        <v>107</v>
      </c>
      <c r="L601" t="s">
        <v>107</v>
      </c>
      <c r="M601" t="s">
        <v>107</v>
      </c>
      <c r="N601" t="s">
        <v>107</v>
      </c>
      <c r="O601" t="s">
        <v>107</v>
      </c>
      <c r="P601" t="s">
        <v>107</v>
      </c>
      <c r="Q601" t="s">
        <v>107</v>
      </c>
      <c r="R601" t="s">
        <v>107</v>
      </c>
      <c r="S601" t="s">
        <v>107</v>
      </c>
      <c r="T601" t="s">
        <v>107</v>
      </c>
      <c r="U601" t="s">
        <v>107</v>
      </c>
      <c r="V601" t="s">
        <v>107</v>
      </c>
      <c r="W601" t="s">
        <v>107</v>
      </c>
      <c r="X601" t="s">
        <v>107</v>
      </c>
      <c r="Y601" t="s">
        <v>107</v>
      </c>
    </row>
    <row r="602" spans="4:25" x14ac:dyDescent="0.25">
      <c r="D602" t="s">
        <v>107</v>
      </c>
      <c r="E602" t="s">
        <v>107</v>
      </c>
      <c r="F602" t="s">
        <v>107</v>
      </c>
      <c r="G602" t="s">
        <v>107</v>
      </c>
      <c r="H602" t="s">
        <v>107</v>
      </c>
      <c r="I602" t="s">
        <v>107</v>
      </c>
      <c r="J602" t="s">
        <v>107</v>
      </c>
      <c r="K602" t="s">
        <v>107</v>
      </c>
      <c r="L602" t="s">
        <v>107</v>
      </c>
      <c r="M602" t="s">
        <v>107</v>
      </c>
      <c r="N602" t="s">
        <v>107</v>
      </c>
      <c r="O602" t="s">
        <v>107</v>
      </c>
      <c r="P602" t="s">
        <v>107</v>
      </c>
      <c r="Q602" t="s">
        <v>107</v>
      </c>
      <c r="R602" t="s">
        <v>107</v>
      </c>
      <c r="S602" t="s">
        <v>107</v>
      </c>
      <c r="T602" t="s">
        <v>107</v>
      </c>
      <c r="U602" t="s">
        <v>107</v>
      </c>
      <c r="V602" t="s">
        <v>107</v>
      </c>
      <c r="W602" t="s">
        <v>107</v>
      </c>
      <c r="X602" t="s">
        <v>107</v>
      </c>
      <c r="Y602" t="s">
        <v>107</v>
      </c>
    </row>
    <row r="603" spans="4:25" x14ac:dyDescent="0.25">
      <c r="D603" t="s">
        <v>107</v>
      </c>
      <c r="E603" t="s">
        <v>107</v>
      </c>
      <c r="F603" t="s">
        <v>107</v>
      </c>
      <c r="G603" t="s">
        <v>107</v>
      </c>
      <c r="H603" t="s">
        <v>107</v>
      </c>
      <c r="I603" t="s">
        <v>107</v>
      </c>
      <c r="J603" t="s">
        <v>107</v>
      </c>
      <c r="K603" t="s">
        <v>107</v>
      </c>
      <c r="L603" t="s">
        <v>107</v>
      </c>
      <c r="M603" t="s">
        <v>107</v>
      </c>
      <c r="N603" t="s">
        <v>107</v>
      </c>
      <c r="O603" t="s">
        <v>107</v>
      </c>
      <c r="P603" t="s">
        <v>107</v>
      </c>
      <c r="Q603" t="s">
        <v>107</v>
      </c>
      <c r="R603" t="s">
        <v>107</v>
      </c>
      <c r="S603" t="s">
        <v>107</v>
      </c>
      <c r="T603" t="s">
        <v>107</v>
      </c>
      <c r="U603" t="s">
        <v>107</v>
      </c>
      <c r="V603" t="s">
        <v>107</v>
      </c>
      <c r="W603" t="s">
        <v>107</v>
      </c>
      <c r="X603" t="s">
        <v>107</v>
      </c>
      <c r="Y603" t="s">
        <v>107</v>
      </c>
    </row>
    <row r="604" spans="4:25" x14ac:dyDescent="0.25">
      <c r="D604" t="s">
        <v>107</v>
      </c>
      <c r="E604" t="s">
        <v>107</v>
      </c>
      <c r="F604" t="s">
        <v>107</v>
      </c>
      <c r="G604" t="s">
        <v>107</v>
      </c>
      <c r="H604" t="s">
        <v>107</v>
      </c>
      <c r="I604" t="s">
        <v>107</v>
      </c>
      <c r="J604" t="s">
        <v>107</v>
      </c>
      <c r="K604" t="s">
        <v>107</v>
      </c>
      <c r="L604" t="s">
        <v>107</v>
      </c>
      <c r="M604" t="s">
        <v>107</v>
      </c>
      <c r="N604" t="s">
        <v>107</v>
      </c>
      <c r="O604" t="s">
        <v>107</v>
      </c>
      <c r="P604" t="s">
        <v>107</v>
      </c>
      <c r="Q604" t="s">
        <v>107</v>
      </c>
      <c r="R604" t="s">
        <v>107</v>
      </c>
      <c r="S604" t="s">
        <v>107</v>
      </c>
      <c r="T604" t="s">
        <v>107</v>
      </c>
      <c r="U604" t="s">
        <v>107</v>
      </c>
      <c r="V604" t="s">
        <v>107</v>
      </c>
      <c r="W604" t="s">
        <v>107</v>
      </c>
      <c r="X604" t="s">
        <v>107</v>
      </c>
      <c r="Y604" t="s">
        <v>107</v>
      </c>
    </row>
    <row r="605" spans="4:25" x14ac:dyDescent="0.25">
      <c r="D605" t="s">
        <v>107</v>
      </c>
      <c r="E605" t="s">
        <v>107</v>
      </c>
      <c r="F605" t="s">
        <v>107</v>
      </c>
      <c r="G605" t="s">
        <v>107</v>
      </c>
      <c r="H605" t="s">
        <v>107</v>
      </c>
      <c r="I605" t="s">
        <v>107</v>
      </c>
      <c r="J605" t="s">
        <v>107</v>
      </c>
      <c r="K605" t="s">
        <v>107</v>
      </c>
      <c r="L605" t="s">
        <v>107</v>
      </c>
      <c r="M605" t="s">
        <v>107</v>
      </c>
      <c r="N605" t="s">
        <v>107</v>
      </c>
      <c r="O605" t="s">
        <v>107</v>
      </c>
      <c r="P605" t="s">
        <v>107</v>
      </c>
      <c r="Q605" t="s">
        <v>107</v>
      </c>
      <c r="R605" t="s">
        <v>107</v>
      </c>
      <c r="S605" t="s">
        <v>107</v>
      </c>
      <c r="T605" t="s">
        <v>107</v>
      </c>
      <c r="U605" t="s">
        <v>107</v>
      </c>
      <c r="V605" t="s">
        <v>107</v>
      </c>
      <c r="W605" t="s">
        <v>107</v>
      </c>
      <c r="X605" t="s">
        <v>107</v>
      </c>
      <c r="Y605" t="s">
        <v>107</v>
      </c>
    </row>
    <row r="606" spans="4:25" x14ac:dyDescent="0.25">
      <c r="D606" t="s">
        <v>107</v>
      </c>
      <c r="E606" t="s">
        <v>107</v>
      </c>
      <c r="F606" t="s">
        <v>107</v>
      </c>
      <c r="G606" t="s">
        <v>107</v>
      </c>
      <c r="H606" t="s">
        <v>107</v>
      </c>
      <c r="I606" t="s">
        <v>107</v>
      </c>
      <c r="J606" t="s">
        <v>107</v>
      </c>
      <c r="K606" t="s">
        <v>107</v>
      </c>
      <c r="L606" t="s">
        <v>107</v>
      </c>
      <c r="M606" t="s">
        <v>107</v>
      </c>
      <c r="N606" t="s">
        <v>107</v>
      </c>
      <c r="O606" t="s">
        <v>107</v>
      </c>
      <c r="P606" t="s">
        <v>107</v>
      </c>
      <c r="Q606" t="s">
        <v>107</v>
      </c>
      <c r="R606" t="s">
        <v>107</v>
      </c>
      <c r="S606" t="s">
        <v>107</v>
      </c>
      <c r="T606" t="s">
        <v>107</v>
      </c>
      <c r="U606" t="s">
        <v>107</v>
      </c>
      <c r="V606" t="s">
        <v>107</v>
      </c>
      <c r="W606" t="s">
        <v>107</v>
      </c>
      <c r="X606" t="s">
        <v>107</v>
      </c>
      <c r="Y606" t="s">
        <v>107</v>
      </c>
    </row>
    <row r="607" spans="4:25" x14ac:dyDescent="0.25">
      <c r="D607" t="s">
        <v>107</v>
      </c>
      <c r="E607" t="s">
        <v>107</v>
      </c>
      <c r="F607" t="s">
        <v>107</v>
      </c>
      <c r="G607" t="s">
        <v>107</v>
      </c>
      <c r="H607" t="s">
        <v>107</v>
      </c>
      <c r="I607" t="s">
        <v>107</v>
      </c>
      <c r="J607" t="s">
        <v>107</v>
      </c>
      <c r="K607" t="s">
        <v>107</v>
      </c>
      <c r="L607" t="s">
        <v>107</v>
      </c>
      <c r="M607" t="s">
        <v>107</v>
      </c>
      <c r="N607" t="s">
        <v>107</v>
      </c>
      <c r="O607" t="s">
        <v>107</v>
      </c>
      <c r="P607" t="s">
        <v>107</v>
      </c>
      <c r="Q607" t="s">
        <v>107</v>
      </c>
      <c r="R607" t="s">
        <v>107</v>
      </c>
      <c r="S607" t="s">
        <v>107</v>
      </c>
      <c r="T607" t="s">
        <v>107</v>
      </c>
      <c r="U607" t="s">
        <v>107</v>
      </c>
      <c r="V607" t="s">
        <v>107</v>
      </c>
      <c r="W607" t="s">
        <v>107</v>
      </c>
      <c r="X607" t="s">
        <v>107</v>
      </c>
      <c r="Y607" t="s">
        <v>107</v>
      </c>
    </row>
    <row r="608" spans="4:25" x14ac:dyDescent="0.25">
      <c r="D608" t="s">
        <v>107</v>
      </c>
      <c r="E608" t="s">
        <v>107</v>
      </c>
      <c r="F608" t="s">
        <v>107</v>
      </c>
      <c r="G608" t="s">
        <v>107</v>
      </c>
      <c r="H608" t="s">
        <v>107</v>
      </c>
      <c r="I608" t="s">
        <v>107</v>
      </c>
      <c r="J608" t="s">
        <v>107</v>
      </c>
      <c r="K608" t="s">
        <v>107</v>
      </c>
      <c r="L608" t="s">
        <v>107</v>
      </c>
      <c r="M608" t="s">
        <v>107</v>
      </c>
      <c r="N608" t="s">
        <v>107</v>
      </c>
      <c r="O608" t="s">
        <v>107</v>
      </c>
      <c r="P608" t="s">
        <v>107</v>
      </c>
      <c r="Q608" t="s">
        <v>107</v>
      </c>
      <c r="R608" t="s">
        <v>107</v>
      </c>
      <c r="S608" t="s">
        <v>107</v>
      </c>
      <c r="T608" t="s">
        <v>107</v>
      </c>
      <c r="U608" t="s">
        <v>107</v>
      </c>
      <c r="V608" t="s">
        <v>107</v>
      </c>
      <c r="W608" t="s">
        <v>107</v>
      </c>
      <c r="X608" t="s">
        <v>107</v>
      </c>
      <c r="Y608" t="s">
        <v>107</v>
      </c>
    </row>
    <row r="609" spans="4:25" x14ac:dyDescent="0.25">
      <c r="D609" t="s">
        <v>107</v>
      </c>
      <c r="E609" t="s">
        <v>107</v>
      </c>
      <c r="F609" t="s">
        <v>107</v>
      </c>
      <c r="G609" t="s">
        <v>107</v>
      </c>
      <c r="H609" t="s">
        <v>107</v>
      </c>
      <c r="I609" t="s">
        <v>107</v>
      </c>
      <c r="J609" t="s">
        <v>107</v>
      </c>
      <c r="K609" t="s">
        <v>107</v>
      </c>
      <c r="L609" t="s">
        <v>107</v>
      </c>
      <c r="M609" t="s">
        <v>107</v>
      </c>
      <c r="N609" t="s">
        <v>107</v>
      </c>
      <c r="O609" t="s">
        <v>107</v>
      </c>
      <c r="P609" t="s">
        <v>107</v>
      </c>
      <c r="Q609" t="s">
        <v>107</v>
      </c>
      <c r="R609" t="s">
        <v>107</v>
      </c>
      <c r="S609" t="s">
        <v>107</v>
      </c>
      <c r="T609" t="s">
        <v>107</v>
      </c>
      <c r="U609" t="s">
        <v>107</v>
      </c>
      <c r="V609" t="s">
        <v>107</v>
      </c>
      <c r="W609" t="s">
        <v>107</v>
      </c>
      <c r="X609" t="s">
        <v>107</v>
      </c>
      <c r="Y609" t="s">
        <v>107</v>
      </c>
    </row>
    <row r="610" spans="4:25" x14ac:dyDescent="0.25">
      <c r="D610" t="s">
        <v>107</v>
      </c>
      <c r="E610" t="s">
        <v>107</v>
      </c>
      <c r="F610" t="s">
        <v>107</v>
      </c>
      <c r="G610" t="s">
        <v>107</v>
      </c>
      <c r="H610" t="s">
        <v>107</v>
      </c>
      <c r="I610" t="s">
        <v>107</v>
      </c>
      <c r="J610" t="s">
        <v>107</v>
      </c>
      <c r="K610" t="s">
        <v>107</v>
      </c>
      <c r="L610" t="s">
        <v>107</v>
      </c>
      <c r="M610" t="s">
        <v>107</v>
      </c>
      <c r="N610" t="s">
        <v>107</v>
      </c>
      <c r="O610" t="s">
        <v>107</v>
      </c>
      <c r="P610" t="s">
        <v>107</v>
      </c>
      <c r="Q610" t="s">
        <v>107</v>
      </c>
      <c r="R610" t="s">
        <v>107</v>
      </c>
      <c r="S610" t="s">
        <v>107</v>
      </c>
      <c r="T610" t="s">
        <v>107</v>
      </c>
      <c r="U610" t="s">
        <v>107</v>
      </c>
      <c r="V610" t="s">
        <v>107</v>
      </c>
      <c r="W610" t="s">
        <v>107</v>
      </c>
      <c r="X610" t="s">
        <v>107</v>
      </c>
      <c r="Y610" t="s">
        <v>107</v>
      </c>
    </row>
    <row r="611" spans="4:25" x14ac:dyDescent="0.25">
      <c r="D611" t="s">
        <v>107</v>
      </c>
      <c r="E611" t="s">
        <v>107</v>
      </c>
      <c r="F611" t="s">
        <v>107</v>
      </c>
      <c r="G611" t="s">
        <v>107</v>
      </c>
      <c r="H611" t="s">
        <v>107</v>
      </c>
      <c r="I611" t="s">
        <v>107</v>
      </c>
      <c r="J611" t="s">
        <v>107</v>
      </c>
      <c r="K611" t="s">
        <v>107</v>
      </c>
      <c r="L611" t="s">
        <v>107</v>
      </c>
      <c r="M611" t="s">
        <v>107</v>
      </c>
      <c r="N611" t="s">
        <v>107</v>
      </c>
      <c r="O611" t="s">
        <v>107</v>
      </c>
      <c r="P611" t="s">
        <v>107</v>
      </c>
      <c r="Q611" t="s">
        <v>107</v>
      </c>
      <c r="R611" t="s">
        <v>107</v>
      </c>
      <c r="S611" t="s">
        <v>107</v>
      </c>
      <c r="T611" t="s">
        <v>107</v>
      </c>
      <c r="U611" t="s">
        <v>107</v>
      </c>
      <c r="V611" t="s">
        <v>107</v>
      </c>
      <c r="W611" t="s">
        <v>107</v>
      </c>
      <c r="X611" t="s">
        <v>107</v>
      </c>
      <c r="Y611" t="s">
        <v>107</v>
      </c>
    </row>
    <row r="612" spans="4:25" x14ac:dyDescent="0.25">
      <c r="D612" t="s">
        <v>107</v>
      </c>
      <c r="E612" t="s">
        <v>107</v>
      </c>
      <c r="F612" t="s">
        <v>107</v>
      </c>
      <c r="G612" t="s">
        <v>107</v>
      </c>
      <c r="H612" t="s">
        <v>107</v>
      </c>
      <c r="I612" t="s">
        <v>107</v>
      </c>
      <c r="J612" t="s">
        <v>107</v>
      </c>
      <c r="K612" t="s">
        <v>107</v>
      </c>
      <c r="L612" t="s">
        <v>107</v>
      </c>
      <c r="M612" t="s">
        <v>107</v>
      </c>
      <c r="N612" t="s">
        <v>107</v>
      </c>
      <c r="O612" t="s">
        <v>107</v>
      </c>
      <c r="P612" t="s">
        <v>107</v>
      </c>
      <c r="Q612" t="s">
        <v>107</v>
      </c>
      <c r="R612" t="s">
        <v>107</v>
      </c>
      <c r="S612" t="s">
        <v>107</v>
      </c>
      <c r="T612" t="s">
        <v>107</v>
      </c>
      <c r="U612" t="s">
        <v>107</v>
      </c>
      <c r="V612" t="s">
        <v>107</v>
      </c>
      <c r="W612" t="s">
        <v>107</v>
      </c>
      <c r="X612" t="s">
        <v>107</v>
      </c>
      <c r="Y612" t="s">
        <v>107</v>
      </c>
    </row>
    <row r="613" spans="4:25" x14ac:dyDescent="0.25">
      <c r="D613" t="s">
        <v>107</v>
      </c>
      <c r="E613" t="s">
        <v>107</v>
      </c>
      <c r="F613" t="s">
        <v>107</v>
      </c>
      <c r="G613" t="s">
        <v>107</v>
      </c>
      <c r="H613" t="s">
        <v>107</v>
      </c>
      <c r="I613" t="s">
        <v>107</v>
      </c>
      <c r="J613" t="s">
        <v>107</v>
      </c>
      <c r="K613" t="s">
        <v>107</v>
      </c>
      <c r="L613" t="s">
        <v>107</v>
      </c>
      <c r="M613" t="s">
        <v>107</v>
      </c>
      <c r="N613" t="s">
        <v>107</v>
      </c>
      <c r="O613" t="s">
        <v>107</v>
      </c>
      <c r="P613" t="s">
        <v>107</v>
      </c>
      <c r="Q613" t="s">
        <v>107</v>
      </c>
      <c r="R613" t="s">
        <v>107</v>
      </c>
      <c r="S613" t="s">
        <v>107</v>
      </c>
      <c r="T613" t="s">
        <v>107</v>
      </c>
      <c r="U613" t="s">
        <v>107</v>
      </c>
      <c r="V613" t="s">
        <v>107</v>
      </c>
      <c r="W613" t="s">
        <v>107</v>
      </c>
      <c r="X613" t="s">
        <v>107</v>
      </c>
      <c r="Y613" t="s">
        <v>107</v>
      </c>
    </row>
    <row r="614" spans="4:25" x14ac:dyDescent="0.25">
      <c r="D614" t="s">
        <v>107</v>
      </c>
      <c r="E614" t="s">
        <v>107</v>
      </c>
      <c r="F614" t="s">
        <v>107</v>
      </c>
      <c r="G614" t="s">
        <v>107</v>
      </c>
      <c r="H614" t="s">
        <v>107</v>
      </c>
      <c r="I614" t="s">
        <v>107</v>
      </c>
      <c r="J614" t="s">
        <v>107</v>
      </c>
      <c r="K614" t="s">
        <v>107</v>
      </c>
      <c r="L614" t="s">
        <v>107</v>
      </c>
      <c r="M614" t="s">
        <v>107</v>
      </c>
      <c r="N614" t="s">
        <v>107</v>
      </c>
      <c r="O614" t="s">
        <v>107</v>
      </c>
      <c r="P614" t="s">
        <v>107</v>
      </c>
      <c r="Q614" t="s">
        <v>107</v>
      </c>
      <c r="R614" t="s">
        <v>107</v>
      </c>
      <c r="S614" t="s">
        <v>107</v>
      </c>
      <c r="T614" t="s">
        <v>107</v>
      </c>
      <c r="U614" t="s">
        <v>107</v>
      </c>
      <c r="V614" t="s">
        <v>107</v>
      </c>
      <c r="W614" t="s">
        <v>107</v>
      </c>
      <c r="X614" t="s">
        <v>107</v>
      </c>
      <c r="Y614" t="s">
        <v>107</v>
      </c>
    </row>
    <row r="615" spans="4:25" x14ac:dyDescent="0.25">
      <c r="D615" t="s">
        <v>107</v>
      </c>
      <c r="E615" t="s">
        <v>107</v>
      </c>
      <c r="F615" t="s">
        <v>107</v>
      </c>
      <c r="G615" t="s">
        <v>107</v>
      </c>
      <c r="H615" t="s">
        <v>107</v>
      </c>
      <c r="I615" t="s">
        <v>107</v>
      </c>
      <c r="J615" t="s">
        <v>107</v>
      </c>
      <c r="K615" t="s">
        <v>107</v>
      </c>
      <c r="L615" t="s">
        <v>107</v>
      </c>
      <c r="M615" t="s">
        <v>107</v>
      </c>
      <c r="N615" t="s">
        <v>107</v>
      </c>
      <c r="O615" t="s">
        <v>107</v>
      </c>
      <c r="P615" t="s">
        <v>107</v>
      </c>
      <c r="Q615" t="s">
        <v>107</v>
      </c>
      <c r="R615" t="s">
        <v>107</v>
      </c>
      <c r="S615" t="s">
        <v>107</v>
      </c>
      <c r="T615" t="s">
        <v>107</v>
      </c>
      <c r="U615" t="s">
        <v>107</v>
      </c>
      <c r="V615" t="s">
        <v>107</v>
      </c>
      <c r="W615" t="s">
        <v>107</v>
      </c>
      <c r="X615" t="s">
        <v>107</v>
      </c>
      <c r="Y615" t="s">
        <v>107</v>
      </c>
    </row>
    <row r="616" spans="4:25" x14ac:dyDescent="0.25">
      <c r="D616" t="s">
        <v>107</v>
      </c>
      <c r="E616" t="s">
        <v>107</v>
      </c>
      <c r="F616" t="s">
        <v>107</v>
      </c>
      <c r="G616" t="s">
        <v>107</v>
      </c>
      <c r="H616" t="s">
        <v>107</v>
      </c>
      <c r="I616" t="s">
        <v>107</v>
      </c>
      <c r="J616" t="s">
        <v>107</v>
      </c>
      <c r="K616" t="s">
        <v>107</v>
      </c>
      <c r="L616" t="s">
        <v>107</v>
      </c>
      <c r="M616" t="s">
        <v>107</v>
      </c>
      <c r="N616" t="s">
        <v>107</v>
      </c>
      <c r="O616" t="s">
        <v>107</v>
      </c>
      <c r="P616" t="s">
        <v>107</v>
      </c>
      <c r="Q616" t="s">
        <v>107</v>
      </c>
      <c r="R616" t="s">
        <v>107</v>
      </c>
      <c r="S616" t="s">
        <v>107</v>
      </c>
      <c r="T616" t="s">
        <v>107</v>
      </c>
      <c r="U616" t="s">
        <v>107</v>
      </c>
      <c r="V616" t="s">
        <v>107</v>
      </c>
      <c r="W616" t="s">
        <v>107</v>
      </c>
      <c r="X616" t="s">
        <v>107</v>
      </c>
      <c r="Y616" t="s">
        <v>107</v>
      </c>
    </row>
    <row r="617" spans="4:25" x14ac:dyDescent="0.25">
      <c r="D617" t="s">
        <v>107</v>
      </c>
      <c r="E617" t="s">
        <v>107</v>
      </c>
      <c r="F617" t="s">
        <v>107</v>
      </c>
      <c r="G617" t="s">
        <v>107</v>
      </c>
      <c r="H617" t="s">
        <v>107</v>
      </c>
      <c r="I617" t="s">
        <v>107</v>
      </c>
      <c r="J617" t="s">
        <v>107</v>
      </c>
      <c r="K617" t="s">
        <v>107</v>
      </c>
      <c r="L617" t="s">
        <v>107</v>
      </c>
      <c r="M617" t="s">
        <v>107</v>
      </c>
      <c r="N617" t="s">
        <v>107</v>
      </c>
      <c r="O617" t="s">
        <v>107</v>
      </c>
      <c r="P617" t="s">
        <v>107</v>
      </c>
      <c r="Q617" t="s">
        <v>107</v>
      </c>
      <c r="R617" t="s">
        <v>107</v>
      </c>
      <c r="S617" t="s">
        <v>107</v>
      </c>
      <c r="T617" t="s">
        <v>107</v>
      </c>
      <c r="U617" t="s">
        <v>107</v>
      </c>
      <c r="V617" t="s">
        <v>107</v>
      </c>
      <c r="W617" t="s">
        <v>107</v>
      </c>
      <c r="X617" t="s">
        <v>107</v>
      </c>
      <c r="Y617" t="s">
        <v>107</v>
      </c>
    </row>
    <row r="618" spans="4:25" x14ac:dyDescent="0.25">
      <c r="D618" t="s">
        <v>107</v>
      </c>
      <c r="E618" t="s">
        <v>107</v>
      </c>
      <c r="F618" t="s">
        <v>107</v>
      </c>
      <c r="G618" t="s">
        <v>107</v>
      </c>
      <c r="H618" t="s">
        <v>107</v>
      </c>
      <c r="I618" t="s">
        <v>107</v>
      </c>
      <c r="J618" t="s">
        <v>107</v>
      </c>
      <c r="K618" t="s">
        <v>107</v>
      </c>
      <c r="L618" t="s">
        <v>107</v>
      </c>
      <c r="M618" t="s">
        <v>107</v>
      </c>
      <c r="N618" t="s">
        <v>107</v>
      </c>
      <c r="O618" t="s">
        <v>107</v>
      </c>
      <c r="P618" t="s">
        <v>107</v>
      </c>
      <c r="Q618" t="s">
        <v>107</v>
      </c>
      <c r="R618" t="s">
        <v>107</v>
      </c>
      <c r="S618" t="s">
        <v>107</v>
      </c>
      <c r="T618" t="s">
        <v>107</v>
      </c>
      <c r="U618" t="s">
        <v>107</v>
      </c>
      <c r="V618" t="s">
        <v>107</v>
      </c>
      <c r="W618" t="s">
        <v>107</v>
      </c>
      <c r="X618" t="s">
        <v>107</v>
      </c>
      <c r="Y618" t="s">
        <v>107</v>
      </c>
    </row>
    <row r="619" spans="4:25" x14ac:dyDescent="0.25">
      <c r="D619" t="s">
        <v>107</v>
      </c>
      <c r="E619" t="s">
        <v>107</v>
      </c>
      <c r="F619" t="s">
        <v>107</v>
      </c>
      <c r="G619" t="s">
        <v>107</v>
      </c>
      <c r="H619" t="s">
        <v>107</v>
      </c>
      <c r="I619" t="s">
        <v>107</v>
      </c>
      <c r="J619" t="s">
        <v>107</v>
      </c>
      <c r="K619" t="s">
        <v>107</v>
      </c>
      <c r="L619" t="s">
        <v>107</v>
      </c>
      <c r="M619" t="s">
        <v>107</v>
      </c>
      <c r="N619" t="s">
        <v>107</v>
      </c>
      <c r="O619" t="s">
        <v>107</v>
      </c>
      <c r="P619" t="s">
        <v>107</v>
      </c>
      <c r="Q619" t="s">
        <v>107</v>
      </c>
      <c r="R619" t="s">
        <v>107</v>
      </c>
      <c r="S619" t="s">
        <v>107</v>
      </c>
      <c r="T619" t="s">
        <v>107</v>
      </c>
      <c r="U619" t="s">
        <v>107</v>
      </c>
      <c r="V619" t="s">
        <v>107</v>
      </c>
      <c r="W619" t="s">
        <v>107</v>
      </c>
      <c r="X619" t="s">
        <v>107</v>
      </c>
      <c r="Y619" t="s">
        <v>107</v>
      </c>
    </row>
    <row r="620" spans="4:25" x14ac:dyDescent="0.25">
      <c r="D620" t="s">
        <v>107</v>
      </c>
      <c r="E620" t="s">
        <v>107</v>
      </c>
      <c r="F620" t="s">
        <v>107</v>
      </c>
      <c r="G620" t="s">
        <v>107</v>
      </c>
      <c r="H620" t="s">
        <v>107</v>
      </c>
      <c r="I620" t="s">
        <v>107</v>
      </c>
      <c r="J620" t="s">
        <v>107</v>
      </c>
      <c r="K620" t="s">
        <v>107</v>
      </c>
      <c r="L620" t="s">
        <v>107</v>
      </c>
      <c r="M620" t="s">
        <v>107</v>
      </c>
      <c r="N620" t="s">
        <v>107</v>
      </c>
      <c r="O620" t="s">
        <v>107</v>
      </c>
      <c r="P620" t="s">
        <v>107</v>
      </c>
      <c r="Q620" t="s">
        <v>107</v>
      </c>
      <c r="R620" t="s">
        <v>107</v>
      </c>
      <c r="S620" t="s">
        <v>107</v>
      </c>
      <c r="T620" t="s">
        <v>107</v>
      </c>
      <c r="U620" t="s">
        <v>107</v>
      </c>
      <c r="V620" t="s">
        <v>107</v>
      </c>
      <c r="W620" t="s">
        <v>107</v>
      </c>
      <c r="X620" t="s">
        <v>107</v>
      </c>
      <c r="Y620" t="s">
        <v>107</v>
      </c>
    </row>
    <row r="621" spans="4:25" x14ac:dyDescent="0.25">
      <c r="D621" t="s">
        <v>107</v>
      </c>
      <c r="E621" t="s">
        <v>107</v>
      </c>
      <c r="F621" t="s">
        <v>107</v>
      </c>
      <c r="G621" t="s">
        <v>107</v>
      </c>
      <c r="H621" t="s">
        <v>107</v>
      </c>
      <c r="I621" t="s">
        <v>107</v>
      </c>
      <c r="J621" t="s">
        <v>107</v>
      </c>
      <c r="K621" t="s">
        <v>107</v>
      </c>
      <c r="L621" t="s">
        <v>107</v>
      </c>
      <c r="M621" t="s">
        <v>107</v>
      </c>
      <c r="N621" t="s">
        <v>107</v>
      </c>
      <c r="O621" t="s">
        <v>107</v>
      </c>
      <c r="P621" t="s">
        <v>107</v>
      </c>
      <c r="Q621" t="s">
        <v>107</v>
      </c>
      <c r="R621" t="s">
        <v>107</v>
      </c>
      <c r="S621" t="s">
        <v>107</v>
      </c>
      <c r="T621" t="s">
        <v>107</v>
      </c>
      <c r="U621" t="s">
        <v>107</v>
      </c>
      <c r="V621" t="s">
        <v>107</v>
      </c>
      <c r="W621" t="s">
        <v>107</v>
      </c>
      <c r="X621" t="s">
        <v>107</v>
      </c>
      <c r="Y621" t="s">
        <v>107</v>
      </c>
    </row>
    <row r="622" spans="4:25" x14ac:dyDescent="0.25">
      <c r="D622" t="s">
        <v>107</v>
      </c>
      <c r="E622" t="s">
        <v>107</v>
      </c>
      <c r="F622" t="s">
        <v>107</v>
      </c>
      <c r="G622" t="s">
        <v>107</v>
      </c>
      <c r="H622" t="s">
        <v>107</v>
      </c>
      <c r="I622" t="s">
        <v>107</v>
      </c>
      <c r="J622" t="s">
        <v>107</v>
      </c>
      <c r="K622" t="s">
        <v>107</v>
      </c>
      <c r="L622" t="s">
        <v>107</v>
      </c>
      <c r="M622" t="s">
        <v>107</v>
      </c>
      <c r="N622" t="s">
        <v>107</v>
      </c>
      <c r="O622" t="s">
        <v>107</v>
      </c>
      <c r="P622" t="s">
        <v>107</v>
      </c>
      <c r="Q622" t="s">
        <v>107</v>
      </c>
      <c r="R622" t="s">
        <v>107</v>
      </c>
      <c r="S622" t="s">
        <v>107</v>
      </c>
      <c r="T622" t="s">
        <v>107</v>
      </c>
      <c r="U622" t="s">
        <v>107</v>
      </c>
      <c r="V622" t="s">
        <v>107</v>
      </c>
      <c r="W622" t="s">
        <v>107</v>
      </c>
      <c r="X622" t="s">
        <v>107</v>
      </c>
      <c r="Y622" t="s">
        <v>107</v>
      </c>
    </row>
    <row r="623" spans="4:25" x14ac:dyDescent="0.25">
      <c r="D623" t="s">
        <v>107</v>
      </c>
      <c r="E623" t="s">
        <v>107</v>
      </c>
      <c r="F623" t="s">
        <v>107</v>
      </c>
      <c r="G623" t="s">
        <v>107</v>
      </c>
      <c r="H623" t="s">
        <v>107</v>
      </c>
      <c r="I623" t="s">
        <v>107</v>
      </c>
      <c r="J623" t="s">
        <v>107</v>
      </c>
      <c r="K623" t="s">
        <v>107</v>
      </c>
      <c r="L623" t="s">
        <v>107</v>
      </c>
      <c r="M623" t="s">
        <v>107</v>
      </c>
      <c r="N623" t="s">
        <v>107</v>
      </c>
      <c r="O623" t="s">
        <v>107</v>
      </c>
      <c r="P623" t="s">
        <v>107</v>
      </c>
      <c r="Q623" t="s">
        <v>107</v>
      </c>
      <c r="R623" t="s">
        <v>107</v>
      </c>
      <c r="S623" t="s">
        <v>107</v>
      </c>
      <c r="T623" t="s">
        <v>107</v>
      </c>
      <c r="U623" t="s">
        <v>107</v>
      </c>
      <c r="V623" t="s">
        <v>107</v>
      </c>
      <c r="W623" t="s">
        <v>107</v>
      </c>
      <c r="X623" t="s">
        <v>107</v>
      </c>
      <c r="Y623" t="s">
        <v>107</v>
      </c>
    </row>
    <row r="624" spans="4:25" x14ac:dyDescent="0.25">
      <c r="D624" t="s">
        <v>107</v>
      </c>
      <c r="E624" t="s">
        <v>107</v>
      </c>
      <c r="F624" t="s">
        <v>107</v>
      </c>
      <c r="G624" t="s">
        <v>107</v>
      </c>
      <c r="H624" t="s">
        <v>107</v>
      </c>
      <c r="I624" t="s">
        <v>107</v>
      </c>
      <c r="J624" t="s">
        <v>107</v>
      </c>
      <c r="K624" t="s">
        <v>107</v>
      </c>
      <c r="L624" t="s">
        <v>107</v>
      </c>
      <c r="M624" t="s">
        <v>107</v>
      </c>
      <c r="N624" t="s">
        <v>107</v>
      </c>
      <c r="O624" t="s">
        <v>107</v>
      </c>
      <c r="P624" t="s">
        <v>107</v>
      </c>
      <c r="Q624" t="s">
        <v>107</v>
      </c>
      <c r="R624" t="s">
        <v>107</v>
      </c>
      <c r="S624" t="s">
        <v>107</v>
      </c>
      <c r="T624" t="s">
        <v>107</v>
      </c>
      <c r="U624" t="s">
        <v>107</v>
      </c>
      <c r="V624" t="s">
        <v>107</v>
      </c>
      <c r="W624" t="s">
        <v>107</v>
      </c>
      <c r="X624" t="s">
        <v>107</v>
      </c>
      <c r="Y624" t="s">
        <v>107</v>
      </c>
    </row>
    <row r="625" spans="4:25" x14ac:dyDescent="0.25">
      <c r="D625" t="s">
        <v>107</v>
      </c>
      <c r="E625" t="s">
        <v>107</v>
      </c>
      <c r="F625" t="s">
        <v>107</v>
      </c>
      <c r="G625" t="s">
        <v>107</v>
      </c>
      <c r="H625" t="s">
        <v>107</v>
      </c>
      <c r="I625" t="s">
        <v>107</v>
      </c>
      <c r="J625" t="s">
        <v>107</v>
      </c>
      <c r="K625" t="s">
        <v>107</v>
      </c>
      <c r="L625" t="s">
        <v>107</v>
      </c>
      <c r="M625" t="s">
        <v>107</v>
      </c>
      <c r="N625" t="s">
        <v>107</v>
      </c>
      <c r="O625" t="s">
        <v>107</v>
      </c>
      <c r="P625" t="s">
        <v>107</v>
      </c>
      <c r="Q625" t="s">
        <v>107</v>
      </c>
      <c r="R625" t="s">
        <v>107</v>
      </c>
      <c r="S625" t="s">
        <v>107</v>
      </c>
      <c r="T625" t="s">
        <v>107</v>
      </c>
      <c r="U625" t="s">
        <v>107</v>
      </c>
      <c r="V625" t="s">
        <v>107</v>
      </c>
      <c r="W625" t="s">
        <v>107</v>
      </c>
      <c r="X625" t="s">
        <v>107</v>
      </c>
      <c r="Y625" t="s">
        <v>107</v>
      </c>
    </row>
    <row r="626" spans="4:25" x14ac:dyDescent="0.25">
      <c r="D626" t="s">
        <v>107</v>
      </c>
      <c r="E626" t="s">
        <v>107</v>
      </c>
      <c r="F626" t="s">
        <v>107</v>
      </c>
      <c r="G626" t="s">
        <v>107</v>
      </c>
      <c r="H626" t="s">
        <v>107</v>
      </c>
      <c r="I626" t="s">
        <v>107</v>
      </c>
      <c r="J626" t="s">
        <v>107</v>
      </c>
      <c r="K626" t="s">
        <v>107</v>
      </c>
      <c r="L626" t="s">
        <v>107</v>
      </c>
      <c r="M626" t="s">
        <v>107</v>
      </c>
      <c r="N626" t="s">
        <v>107</v>
      </c>
      <c r="O626" t="s">
        <v>107</v>
      </c>
      <c r="P626" t="s">
        <v>107</v>
      </c>
      <c r="Q626" t="s">
        <v>107</v>
      </c>
      <c r="R626" t="s">
        <v>107</v>
      </c>
      <c r="S626" t="s">
        <v>107</v>
      </c>
      <c r="T626" t="s">
        <v>107</v>
      </c>
      <c r="U626" t="s">
        <v>107</v>
      </c>
      <c r="V626" t="s">
        <v>107</v>
      </c>
      <c r="W626" t="s">
        <v>107</v>
      </c>
      <c r="X626" t="s">
        <v>107</v>
      </c>
      <c r="Y626" t="s">
        <v>107</v>
      </c>
    </row>
    <row r="627" spans="4:25" x14ac:dyDescent="0.25">
      <c r="D627" t="s">
        <v>107</v>
      </c>
      <c r="E627" t="s">
        <v>107</v>
      </c>
      <c r="F627" t="s">
        <v>107</v>
      </c>
      <c r="G627" t="s">
        <v>107</v>
      </c>
      <c r="H627" t="s">
        <v>107</v>
      </c>
      <c r="I627" t="s">
        <v>107</v>
      </c>
      <c r="J627" t="s">
        <v>107</v>
      </c>
      <c r="K627" t="s">
        <v>107</v>
      </c>
      <c r="L627" t="s">
        <v>107</v>
      </c>
      <c r="M627" t="s">
        <v>107</v>
      </c>
      <c r="N627" t="s">
        <v>107</v>
      </c>
      <c r="O627" t="s">
        <v>107</v>
      </c>
      <c r="P627" t="s">
        <v>107</v>
      </c>
      <c r="Q627" t="s">
        <v>107</v>
      </c>
      <c r="R627" t="s">
        <v>107</v>
      </c>
      <c r="S627" t="s">
        <v>107</v>
      </c>
      <c r="T627" t="s">
        <v>107</v>
      </c>
      <c r="U627" t="s">
        <v>107</v>
      </c>
      <c r="V627" t="s">
        <v>107</v>
      </c>
      <c r="W627" t="s">
        <v>107</v>
      </c>
      <c r="X627" t="s">
        <v>107</v>
      </c>
      <c r="Y627" t="s">
        <v>107</v>
      </c>
    </row>
    <row r="628" spans="4:25" x14ac:dyDescent="0.25">
      <c r="D628" t="s">
        <v>107</v>
      </c>
      <c r="E628" t="s">
        <v>107</v>
      </c>
      <c r="F628" t="s">
        <v>107</v>
      </c>
      <c r="G628" t="s">
        <v>107</v>
      </c>
      <c r="H628" t="s">
        <v>107</v>
      </c>
      <c r="I628" t="s">
        <v>107</v>
      </c>
      <c r="J628" t="s">
        <v>107</v>
      </c>
      <c r="K628" t="s">
        <v>107</v>
      </c>
      <c r="L628" t="s">
        <v>107</v>
      </c>
      <c r="M628" t="s">
        <v>107</v>
      </c>
      <c r="N628" t="s">
        <v>107</v>
      </c>
      <c r="O628" t="s">
        <v>107</v>
      </c>
      <c r="P628" t="s">
        <v>107</v>
      </c>
      <c r="Q628" t="s">
        <v>107</v>
      </c>
      <c r="R628" t="s">
        <v>107</v>
      </c>
      <c r="S628" t="s">
        <v>107</v>
      </c>
      <c r="T628" t="s">
        <v>107</v>
      </c>
      <c r="U628" t="s">
        <v>107</v>
      </c>
      <c r="V628" t="s">
        <v>107</v>
      </c>
      <c r="W628" t="s">
        <v>107</v>
      </c>
      <c r="X628" t="s">
        <v>107</v>
      </c>
      <c r="Y628" t="s">
        <v>107</v>
      </c>
    </row>
    <row r="629" spans="4:25" x14ac:dyDescent="0.25">
      <c r="D629" t="s">
        <v>107</v>
      </c>
      <c r="E629" t="s">
        <v>107</v>
      </c>
      <c r="F629" t="s">
        <v>107</v>
      </c>
      <c r="G629" t="s">
        <v>107</v>
      </c>
      <c r="H629" t="s">
        <v>107</v>
      </c>
      <c r="I629" t="s">
        <v>107</v>
      </c>
      <c r="J629" t="s">
        <v>107</v>
      </c>
      <c r="K629" t="s">
        <v>107</v>
      </c>
      <c r="L629" t="s">
        <v>107</v>
      </c>
      <c r="M629" t="s">
        <v>107</v>
      </c>
      <c r="N629" t="s">
        <v>107</v>
      </c>
      <c r="O629" t="s">
        <v>107</v>
      </c>
      <c r="P629" t="s">
        <v>107</v>
      </c>
      <c r="Q629" t="s">
        <v>107</v>
      </c>
      <c r="R629" t="s">
        <v>107</v>
      </c>
      <c r="S629" t="s">
        <v>107</v>
      </c>
      <c r="T629" t="s">
        <v>107</v>
      </c>
      <c r="U629" t="s">
        <v>107</v>
      </c>
      <c r="V629" t="s">
        <v>107</v>
      </c>
      <c r="W629" t="s">
        <v>107</v>
      </c>
      <c r="X629" t="s">
        <v>107</v>
      </c>
      <c r="Y629" t="s">
        <v>107</v>
      </c>
    </row>
    <row r="630" spans="4:25" x14ac:dyDescent="0.25">
      <c r="D630" t="s">
        <v>107</v>
      </c>
      <c r="E630" t="s">
        <v>107</v>
      </c>
      <c r="F630" t="s">
        <v>107</v>
      </c>
      <c r="G630" t="s">
        <v>107</v>
      </c>
      <c r="H630" t="s">
        <v>107</v>
      </c>
      <c r="I630" t="s">
        <v>107</v>
      </c>
      <c r="J630" t="s">
        <v>107</v>
      </c>
      <c r="K630" t="s">
        <v>107</v>
      </c>
      <c r="L630" t="s">
        <v>107</v>
      </c>
      <c r="M630" t="s">
        <v>107</v>
      </c>
      <c r="N630" t="s">
        <v>107</v>
      </c>
      <c r="O630" t="s">
        <v>107</v>
      </c>
      <c r="P630" t="s">
        <v>107</v>
      </c>
      <c r="Q630" t="s">
        <v>107</v>
      </c>
      <c r="R630" t="s">
        <v>107</v>
      </c>
      <c r="S630" t="s">
        <v>107</v>
      </c>
      <c r="T630" t="s">
        <v>107</v>
      </c>
      <c r="U630" t="s">
        <v>107</v>
      </c>
      <c r="V630" t="s">
        <v>107</v>
      </c>
      <c r="W630" t="s">
        <v>107</v>
      </c>
      <c r="X630" t="s">
        <v>107</v>
      </c>
      <c r="Y630" t="s">
        <v>107</v>
      </c>
    </row>
    <row r="631" spans="4:25" x14ac:dyDescent="0.25">
      <c r="D631" t="s">
        <v>107</v>
      </c>
      <c r="E631" t="s">
        <v>107</v>
      </c>
      <c r="F631" t="s">
        <v>107</v>
      </c>
      <c r="G631" t="s">
        <v>107</v>
      </c>
      <c r="H631" t="s">
        <v>107</v>
      </c>
      <c r="I631" t="s">
        <v>107</v>
      </c>
      <c r="J631" t="s">
        <v>107</v>
      </c>
      <c r="K631" t="s">
        <v>107</v>
      </c>
      <c r="L631" t="s">
        <v>107</v>
      </c>
      <c r="M631" t="s">
        <v>107</v>
      </c>
      <c r="N631" t="s">
        <v>107</v>
      </c>
      <c r="O631" t="s">
        <v>107</v>
      </c>
      <c r="P631" t="s">
        <v>107</v>
      </c>
      <c r="Q631" t="s">
        <v>107</v>
      </c>
      <c r="R631" t="s">
        <v>107</v>
      </c>
      <c r="S631" t="s">
        <v>107</v>
      </c>
      <c r="T631" t="s">
        <v>107</v>
      </c>
      <c r="U631" t="s">
        <v>107</v>
      </c>
      <c r="V631" t="s">
        <v>107</v>
      </c>
      <c r="W631" t="s">
        <v>107</v>
      </c>
      <c r="X631" t="s">
        <v>107</v>
      </c>
      <c r="Y631" t="s">
        <v>107</v>
      </c>
    </row>
    <row r="632" spans="4:25" x14ac:dyDescent="0.25">
      <c r="D632" t="s">
        <v>107</v>
      </c>
      <c r="E632" t="s">
        <v>107</v>
      </c>
      <c r="F632" t="s">
        <v>107</v>
      </c>
      <c r="G632" t="s">
        <v>107</v>
      </c>
      <c r="H632" t="s">
        <v>107</v>
      </c>
      <c r="I632" t="s">
        <v>107</v>
      </c>
      <c r="J632" t="s">
        <v>107</v>
      </c>
      <c r="K632" t="s">
        <v>107</v>
      </c>
      <c r="L632" t="s">
        <v>107</v>
      </c>
      <c r="M632" t="s">
        <v>107</v>
      </c>
      <c r="N632" t="s">
        <v>107</v>
      </c>
      <c r="O632" t="s">
        <v>107</v>
      </c>
      <c r="P632" t="s">
        <v>107</v>
      </c>
      <c r="Q632" t="s">
        <v>107</v>
      </c>
      <c r="R632" t="s">
        <v>107</v>
      </c>
      <c r="S632" t="s">
        <v>107</v>
      </c>
      <c r="T632" t="s">
        <v>107</v>
      </c>
      <c r="U632" t="s">
        <v>107</v>
      </c>
      <c r="V632" t="s">
        <v>107</v>
      </c>
      <c r="W632" t="s">
        <v>107</v>
      </c>
      <c r="X632" t="s">
        <v>107</v>
      </c>
      <c r="Y632" t="s">
        <v>107</v>
      </c>
    </row>
    <row r="633" spans="4:25" x14ac:dyDescent="0.25">
      <c r="D633" t="s">
        <v>107</v>
      </c>
      <c r="E633" t="s">
        <v>107</v>
      </c>
      <c r="F633" t="s">
        <v>107</v>
      </c>
      <c r="G633" t="s">
        <v>107</v>
      </c>
      <c r="H633" t="s">
        <v>107</v>
      </c>
      <c r="I633" t="s">
        <v>107</v>
      </c>
      <c r="J633" t="s">
        <v>107</v>
      </c>
      <c r="K633" t="s">
        <v>107</v>
      </c>
      <c r="L633" t="s">
        <v>107</v>
      </c>
      <c r="M633" t="s">
        <v>107</v>
      </c>
      <c r="N633" t="s">
        <v>107</v>
      </c>
      <c r="O633" t="s">
        <v>107</v>
      </c>
      <c r="P633" t="s">
        <v>107</v>
      </c>
      <c r="Q633" t="s">
        <v>107</v>
      </c>
      <c r="R633" t="s">
        <v>107</v>
      </c>
      <c r="S633" t="s">
        <v>107</v>
      </c>
      <c r="T633" t="s">
        <v>107</v>
      </c>
      <c r="U633" t="s">
        <v>107</v>
      </c>
      <c r="V633" t="s">
        <v>107</v>
      </c>
      <c r="W633" t="s">
        <v>107</v>
      </c>
      <c r="X633" t="s">
        <v>107</v>
      </c>
      <c r="Y633" t="s">
        <v>107</v>
      </c>
    </row>
    <row r="634" spans="4:25" x14ac:dyDescent="0.25">
      <c r="D634" t="s">
        <v>107</v>
      </c>
      <c r="E634" t="s">
        <v>107</v>
      </c>
      <c r="F634" t="s">
        <v>107</v>
      </c>
      <c r="G634" t="s">
        <v>107</v>
      </c>
      <c r="H634" t="s">
        <v>107</v>
      </c>
      <c r="I634" t="s">
        <v>107</v>
      </c>
      <c r="J634" t="s">
        <v>107</v>
      </c>
      <c r="K634" t="s">
        <v>107</v>
      </c>
      <c r="L634" t="s">
        <v>107</v>
      </c>
      <c r="M634" t="s">
        <v>107</v>
      </c>
      <c r="N634" t="s">
        <v>107</v>
      </c>
      <c r="O634" t="s">
        <v>107</v>
      </c>
      <c r="P634" t="s">
        <v>107</v>
      </c>
      <c r="Q634" t="s">
        <v>107</v>
      </c>
      <c r="R634" t="s">
        <v>107</v>
      </c>
      <c r="S634" t="s">
        <v>107</v>
      </c>
      <c r="T634" t="s">
        <v>107</v>
      </c>
      <c r="U634" t="s">
        <v>107</v>
      </c>
      <c r="V634" t="s">
        <v>107</v>
      </c>
      <c r="W634" t="s">
        <v>107</v>
      </c>
      <c r="X634" t="s">
        <v>107</v>
      </c>
      <c r="Y634" t="s">
        <v>107</v>
      </c>
    </row>
    <row r="635" spans="4:25" x14ac:dyDescent="0.25">
      <c r="D635" t="s">
        <v>107</v>
      </c>
      <c r="E635" t="s">
        <v>107</v>
      </c>
      <c r="F635" t="s">
        <v>107</v>
      </c>
      <c r="G635" t="s">
        <v>107</v>
      </c>
      <c r="H635" t="s">
        <v>107</v>
      </c>
      <c r="I635" t="s">
        <v>107</v>
      </c>
      <c r="J635" t="s">
        <v>107</v>
      </c>
      <c r="K635" t="s">
        <v>107</v>
      </c>
      <c r="L635" t="s">
        <v>107</v>
      </c>
      <c r="M635" t="s">
        <v>107</v>
      </c>
      <c r="N635" t="s">
        <v>107</v>
      </c>
      <c r="O635" t="s">
        <v>107</v>
      </c>
      <c r="P635" t="s">
        <v>107</v>
      </c>
      <c r="Q635" t="s">
        <v>107</v>
      </c>
      <c r="R635" t="s">
        <v>107</v>
      </c>
      <c r="S635" t="s">
        <v>107</v>
      </c>
      <c r="T635" t="s">
        <v>107</v>
      </c>
      <c r="U635" t="s">
        <v>107</v>
      </c>
      <c r="V635" t="s">
        <v>107</v>
      </c>
      <c r="W635" t="s">
        <v>107</v>
      </c>
      <c r="X635" t="s">
        <v>107</v>
      </c>
      <c r="Y635" t="s">
        <v>107</v>
      </c>
    </row>
    <row r="636" spans="4:25" x14ac:dyDescent="0.25">
      <c r="D636" t="s">
        <v>107</v>
      </c>
      <c r="E636" t="s">
        <v>107</v>
      </c>
      <c r="F636" t="s">
        <v>107</v>
      </c>
      <c r="G636" t="s">
        <v>107</v>
      </c>
      <c r="H636" t="s">
        <v>107</v>
      </c>
      <c r="I636" t="s">
        <v>107</v>
      </c>
      <c r="J636" t="s">
        <v>107</v>
      </c>
      <c r="K636" t="s">
        <v>107</v>
      </c>
      <c r="L636" t="s">
        <v>107</v>
      </c>
      <c r="M636" t="s">
        <v>107</v>
      </c>
      <c r="N636" t="s">
        <v>107</v>
      </c>
      <c r="O636" t="s">
        <v>107</v>
      </c>
      <c r="P636" t="s">
        <v>107</v>
      </c>
      <c r="Q636" t="s">
        <v>107</v>
      </c>
      <c r="R636" t="s">
        <v>107</v>
      </c>
      <c r="S636" t="s">
        <v>107</v>
      </c>
      <c r="T636" t="s">
        <v>107</v>
      </c>
      <c r="U636" t="s">
        <v>107</v>
      </c>
      <c r="V636" t="s">
        <v>107</v>
      </c>
      <c r="W636" t="s">
        <v>107</v>
      </c>
      <c r="X636" t="s">
        <v>107</v>
      </c>
      <c r="Y636" t="s">
        <v>107</v>
      </c>
    </row>
    <row r="637" spans="4:25" x14ac:dyDescent="0.25">
      <c r="D637" t="s">
        <v>107</v>
      </c>
      <c r="E637" t="s">
        <v>107</v>
      </c>
      <c r="F637" t="s">
        <v>107</v>
      </c>
      <c r="G637" t="s">
        <v>107</v>
      </c>
      <c r="H637" t="s">
        <v>107</v>
      </c>
      <c r="I637" t="s">
        <v>107</v>
      </c>
      <c r="J637" t="s">
        <v>107</v>
      </c>
      <c r="K637" t="s">
        <v>107</v>
      </c>
      <c r="L637" t="s">
        <v>107</v>
      </c>
      <c r="M637" t="s">
        <v>107</v>
      </c>
      <c r="N637" t="s">
        <v>107</v>
      </c>
      <c r="O637" t="s">
        <v>107</v>
      </c>
      <c r="P637" t="s">
        <v>107</v>
      </c>
      <c r="Q637" t="s">
        <v>107</v>
      </c>
      <c r="R637" t="s">
        <v>107</v>
      </c>
      <c r="S637" t="s">
        <v>107</v>
      </c>
      <c r="T637" t="s">
        <v>107</v>
      </c>
      <c r="U637" t="s">
        <v>107</v>
      </c>
      <c r="V637" t="s">
        <v>107</v>
      </c>
      <c r="W637" t="s">
        <v>107</v>
      </c>
      <c r="X637" t="s">
        <v>107</v>
      </c>
      <c r="Y637" t="s">
        <v>107</v>
      </c>
    </row>
    <row r="638" spans="4:25" x14ac:dyDescent="0.25">
      <c r="D638" t="s">
        <v>107</v>
      </c>
      <c r="E638" t="s">
        <v>107</v>
      </c>
      <c r="F638" t="s">
        <v>107</v>
      </c>
      <c r="G638" t="s">
        <v>107</v>
      </c>
      <c r="H638" t="s">
        <v>107</v>
      </c>
      <c r="I638" t="s">
        <v>107</v>
      </c>
      <c r="J638" t="s">
        <v>107</v>
      </c>
      <c r="K638" t="s">
        <v>107</v>
      </c>
      <c r="L638" t="s">
        <v>107</v>
      </c>
      <c r="M638" t="s">
        <v>107</v>
      </c>
      <c r="N638" t="s">
        <v>107</v>
      </c>
      <c r="O638" t="s">
        <v>107</v>
      </c>
      <c r="P638" t="s">
        <v>107</v>
      </c>
      <c r="Q638" t="s">
        <v>107</v>
      </c>
      <c r="R638" t="s">
        <v>107</v>
      </c>
      <c r="S638" t="s">
        <v>107</v>
      </c>
      <c r="T638" t="s">
        <v>107</v>
      </c>
      <c r="U638" t="s">
        <v>107</v>
      </c>
      <c r="V638" t="s">
        <v>107</v>
      </c>
      <c r="W638" t="s">
        <v>107</v>
      </c>
      <c r="X638" t="s">
        <v>107</v>
      </c>
      <c r="Y638" t="s">
        <v>107</v>
      </c>
    </row>
    <row r="639" spans="4:25" x14ac:dyDescent="0.25">
      <c r="D639" t="s">
        <v>107</v>
      </c>
      <c r="E639" t="s">
        <v>107</v>
      </c>
      <c r="F639" t="s">
        <v>107</v>
      </c>
      <c r="G639" t="s">
        <v>107</v>
      </c>
      <c r="H639" t="s">
        <v>107</v>
      </c>
      <c r="I639" t="s">
        <v>107</v>
      </c>
      <c r="J639" t="s">
        <v>107</v>
      </c>
      <c r="K639" t="s">
        <v>107</v>
      </c>
      <c r="L639" t="s">
        <v>107</v>
      </c>
      <c r="M639" t="s">
        <v>107</v>
      </c>
      <c r="N639" t="s">
        <v>107</v>
      </c>
      <c r="O639" t="s">
        <v>107</v>
      </c>
      <c r="P639" t="s">
        <v>107</v>
      </c>
      <c r="Q639" t="s">
        <v>107</v>
      </c>
      <c r="R639" t="s">
        <v>107</v>
      </c>
      <c r="S639" t="s">
        <v>107</v>
      </c>
      <c r="T639" t="s">
        <v>107</v>
      </c>
      <c r="U639" t="s">
        <v>107</v>
      </c>
      <c r="V639" t="s">
        <v>107</v>
      </c>
      <c r="W639" t="s">
        <v>107</v>
      </c>
      <c r="X639" t="s">
        <v>107</v>
      </c>
      <c r="Y639" t="s">
        <v>107</v>
      </c>
    </row>
    <row r="640" spans="4:25" x14ac:dyDescent="0.25">
      <c r="D640" t="s">
        <v>107</v>
      </c>
      <c r="E640" t="s">
        <v>107</v>
      </c>
      <c r="F640" t="s">
        <v>107</v>
      </c>
      <c r="G640" t="s">
        <v>107</v>
      </c>
      <c r="H640" t="s">
        <v>107</v>
      </c>
      <c r="I640" t="s">
        <v>107</v>
      </c>
      <c r="J640" t="s">
        <v>107</v>
      </c>
      <c r="K640" t="s">
        <v>107</v>
      </c>
      <c r="L640" t="s">
        <v>107</v>
      </c>
      <c r="M640" t="s">
        <v>107</v>
      </c>
      <c r="N640" t="s">
        <v>107</v>
      </c>
      <c r="O640" t="s">
        <v>107</v>
      </c>
      <c r="P640" t="s">
        <v>107</v>
      </c>
      <c r="Q640" t="s">
        <v>107</v>
      </c>
      <c r="R640" t="s">
        <v>107</v>
      </c>
      <c r="S640" t="s">
        <v>107</v>
      </c>
      <c r="T640" t="s">
        <v>107</v>
      </c>
      <c r="U640" t="s">
        <v>107</v>
      </c>
      <c r="V640" t="s">
        <v>107</v>
      </c>
      <c r="W640" t="s">
        <v>107</v>
      </c>
      <c r="X640" t="s">
        <v>107</v>
      </c>
      <c r="Y640" t="s">
        <v>107</v>
      </c>
    </row>
    <row r="641" spans="4:25" x14ac:dyDescent="0.25">
      <c r="D641" t="s">
        <v>107</v>
      </c>
      <c r="E641" t="s">
        <v>107</v>
      </c>
      <c r="F641" t="s">
        <v>107</v>
      </c>
      <c r="G641" t="s">
        <v>107</v>
      </c>
      <c r="H641" t="s">
        <v>107</v>
      </c>
      <c r="I641" t="s">
        <v>107</v>
      </c>
      <c r="J641" t="s">
        <v>107</v>
      </c>
      <c r="K641" t="s">
        <v>107</v>
      </c>
      <c r="L641" t="s">
        <v>107</v>
      </c>
      <c r="M641" t="s">
        <v>107</v>
      </c>
      <c r="N641" t="s">
        <v>107</v>
      </c>
      <c r="O641" t="s">
        <v>107</v>
      </c>
      <c r="P641" t="s">
        <v>107</v>
      </c>
      <c r="Q641" t="s">
        <v>107</v>
      </c>
      <c r="R641" t="s">
        <v>107</v>
      </c>
      <c r="S641" t="s">
        <v>107</v>
      </c>
      <c r="T641" t="s">
        <v>107</v>
      </c>
      <c r="U641" t="s">
        <v>107</v>
      </c>
      <c r="V641" t="s">
        <v>107</v>
      </c>
      <c r="W641" t="s">
        <v>107</v>
      </c>
      <c r="X641" t="s">
        <v>107</v>
      </c>
      <c r="Y641" t="s">
        <v>107</v>
      </c>
    </row>
    <row r="642" spans="4:25" x14ac:dyDescent="0.25">
      <c r="D642" t="s">
        <v>107</v>
      </c>
      <c r="E642" t="s">
        <v>107</v>
      </c>
      <c r="F642" t="s">
        <v>107</v>
      </c>
      <c r="G642" t="s">
        <v>107</v>
      </c>
      <c r="H642" t="s">
        <v>107</v>
      </c>
      <c r="I642" t="s">
        <v>107</v>
      </c>
      <c r="J642" t="s">
        <v>107</v>
      </c>
      <c r="K642" t="s">
        <v>107</v>
      </c>
      <c r="L642" t="s">
        <v>107</v>
      </c>
      <c r="M642" t="s">
        <v>107</v>
      </c>
      <c r="N642" t="s">
        <v>107</v>
      </c>
      <c r="O642" t="s">
        <v>107</v>
      </c>
      <c r="P642" t="s">
        <v>107</v>
      </c>
      <c r="Q642" t="s">
        <v>107</v>
      </c>
      <c r="R642" t="s">
        <v>107</v>
      </c>
      <c r="S642" t="s">
        <v>107</v>
      </c>
      <c r="T642" t="s">
        <v>107</v>
      </c>
      <c r="U642" t="s">
        <v>107</v>
      </c>
      <c r="V642" t="s">
        <v>107</v>
      </c>
      <c r="W642" t="s">
        <v>107</v>
      </c>
      <c r="X642" t="s">
        <v>107</v>
      </c>
      <c r="Y642" t="s">
        <v>107</v>
      </c>
    </row>
    <row r="643" spans="4:25" x14ac:dyDescent="0.25">
      <c r="D643" t="s">
        <v>107</v>
      </c>
      <c r="E643" t="s">
        <v>107</v>
      </c>
      <c r="F643" t="s">
        <v>107</v>
      </c>
      <c r="G643" t="s">
        <v>107</v>
      </c>
      <c r="H643" t="s">
        <v>107</v>
      </c>
      <c r="I643" t="s">
        <v>107</v>
      </c>
      <c r="J643" t="s">
        <v>107</v>
      </c>
      <c r="K643" t="s">
        <v>107</v>
      </c>
      <c r="L643" t="s">
        <v>107</v>
      </c>
      <c r="M643" t="s">
        <v>107</v>
      </c>
      <c r="N643" t="s">
        <v>107</v>
      </c>
      <c r="O643" t="s">
        <v>107</v>
      </c>
      <c r="P643" t="s">
        <v>107</v>
      </c>
      <c r="Q643" t="s">
        <v>107</v>
      </c>
      <c r="R643" t="s">
        <v>107</v>
      </c>
      <c r="S643" t="s">
        <v>107</v>
      </c>
      <c r="T643" t="s">
        <v>107</v>
      </c>
      <c r="U643" t="s">
        <v>107</v>
      </c>
      <c r="V643" t="s">
        <v>107</v>
      </c>
      <c r="W643" t="s">
        <v>107</v>
      </c>
      <c r="X643" t="s">
        <v>107</v>
      </c>
      <c r="Y643" t="s">
        <v>107</v>
      </c>
    </row>
    <row r="644" spans="4:25" x14ac:dyDescent="0.25">
      <c r="D644" t="s">
        <v>107</v>
      </c>
      <c r="E644" t="s">
        <v>107</v>
      </c>
      <c r="F644" t="s">
        <v>107</v>
      </c>
      <c r="G644" t="s">
        <v>107</v>
      </c>
      <c r="H644" t="s">
        <v>107</v>
      </c>
      <c r="I644" t="s">
        <v>107</v>
      </c>
      <c r="J644" t="s">
        <v>107</v>
      </c>
      <c r="K644" t="s">
        <v>107</v>
      </c>
      <c r="L644" t="s">
        <v>107</v>
      </c>
      <c r="M644" t="s">
        <v>107</v>
      </c>
      <c r="N644" t="s">
        <v>107</v>
      </c>
      <c r="O644" t="s">
        <v>107</v>
      </c>
      <c r="P644" t="s">
        <v>107</v>
      </c>
      <c r="Q644" t="s">
        <v>107</v>
      </c>
      <c r="R644" t="s">
        <v>107</v>
      </c>
      <c r="S644" t="s">
        <v>107</v>
      </c>
      <c r="T644" t="s">
        <v>107</v>
      </c>
      <c r="U644" t="s">
        <v>107</v>
      </c>
      <c r="V644" t="s">
        <v>107</v>
      </c>
      <c r="W644" t="s">
        <v>107</v>
      </c>
      <c r="X644" t="s">
        <v>107</v>
      </c>
      <c r="Y644" t="s">
        <v>107</v>
      </c>
    </row>
    <row r="645" spans="4:25" x14ac:dyDescent="0.25">
      <c r="D645" t="s">
        <v>107</v>
      </c>
      <c r="E645" t="s">
        <v>107</v>
      </c>
      <c r="F645" t="s">
        <v>107</v>
      </c>
      <c r="G645" t="s">
        <v>107</v>
      </c>
      <c r="H645" t="s">
        <v>107</v>
      </c>
      <c r="I645" t="s">
        <v>107</v>
      </c>
      <c r="J645" t="s">
        <v>107</v>
      </c>
      <c r="K645" t="s">
        <v>107</v>
      </c>
      <c r="L645" t="s">
        <v>107</v>
      </c>
      <c r="M645" t="s">
        <v>107</v>
      </c>
      <c r="N645" t="s">
        <v>107</v>
      </c>
      <c r="O645" t="s">
        <v>107</v>
      </c>
      <c r="P645" t="s">
        <v>107</v>
      </c>
      <c r="Q645" t="s">
        <v>107</v>
      </c>
      <c r="R645" t="s">
        <v>107</v>
      </c>
      <c r="S645" t="s">
        <v>107</v>
      </c>
      <c r="T645" t="s">
        <v>107</v>
      </c>
      <c r="U645" t="s">
        <v>107</v>
      </c>
      <c r="V645" t="s">
        <v>107</v>
      </c>
      <c r="W645" t="s">
        <v>107</v>
      </c>
      <c r="X645" t="s">
        <v>107</v>
      </c>
      <c r="Y645" t="s">
        <v>107</v>
      </c>
    </row>
    <row r="646" spans="4:25" x14ac:dyDescent="0.25">
      <c r="D646" t="s">
        <v>107</v>
      </c>
      <c r="E646" t="s">
        <v>107</v>
      </c>
      <c r="F646" t="s">
        <v>107</v>
      </c>
      <c r="G646" t="s">
        <v>107</v>
      </c>
      <c r="H646" t="s">
        <v>107</v>
      </c>
      <c r="I646" t="s">
        <v>107</v>
      </c>
      <c r="J646" t="s">
        <v>107</v>
      </c>
      <c r="K646" t="s">
        <v>107</v>
      </c>
      <c r="L646" t="s">
        <v>107</v>
      </c>
      <c r="M646" t="s">
        <v>107</v>
      </c>
      <c r="N646" t="s">
        <v>107</v>
      </c>
      <c r="O646" t="s">
        <v>107</v>
      </c>
      <c r="P646" t="s">
        <v>107</v>
      </c>
      <c r="Q646" t="s">
        <v>107</v>
      </c>
      <c r="R646" t="s">
        <v>107</v>
      </c>
      <c r="S646" t="s">
        <v>107</v>
      </c>
      <c r="T646" t="s">
        <v>107</v>
      </c>
      <c r="U646" t="s">
        <v>107</v>
      </c>
      <c r="V646" t="s">
        <v>107</v>
      </c>
      <c r="W646" t="s">
        <v>107</v>
      </c>
      <c r="X646" t="s">
        <v>107</v>
      </c>
      <c r="Y646" t="s">
        <v>107</v>
      </c>
    </row>
    <row r="647" spans="4:25" x14ac:dyDescent="0.25">
      <c r="D647" t="s">
        <v>107</v>
      </c>
      <c r="E647" t="s">
        <v>107</v>
      </c>
      <c r="F647" t="s">
        <v>107</v>
      </c>
      <c r="G647" t="s">
        <v>107</v>
      </c>
      <c r="H647" t="s">
        <v>107</v>
      </c>
      <c r="I647" t="s">
        <v>107</v>
      </c>
      <c r="J647" t="s">
        <v>107</v>
      </c>
      <c r="K647" t="s">
        <v>107</v>
      </c>
      <c r="L647" t="s">
        <v>107</v>
      </c>
      <c r="M647" t="s">
        <v>107</v>
      </c>
      <c r="N647" t="s">
        <v>107</v>
      </c>
      <c r="O647" t="s">
        <v>107</v>
      </c>
      <c r="P647" t="s">
        <v>107</v>
      </c>
      <c r="Q647" t="s">
        <v>107</v>
      </c>
      <c r="R647" t="s">
        <v>107</v>
      </c>
      <c r="S647" t="s">
        <v>107</v>
      </c>
      <c r="T647" t="s">
        <v>107</v>
      </c>
      <c r="U647" t="s">
        <v>107</v>
      </c>
      <c r="V647" t="s">
        <v>107</v>
      </c>
      <c r="W647" t="s">
        <v>107</v>
      </c>
      <c r="X647" t="s">
        <v>107</v>
      </c>
      <c r="Y647" t="s">
        <v>107</v>
      </c>
    </row>
    <row r="648" spans="4:25" x14ac:dyDescent="0.25">
      <c r="D648" t="s">
        <v>107</v>
      </c>
      <c r="E648" t="s">
        <v>107</v>
      </c>
      <c r="F648" t="s">
        <v>107</v>
      </c>
      <c r="G648" t="s">
        <v>107</v>
      </c>
      <c r="H648" t="s">
        <v>107</v>
      </c>
      <c r="I648" t="s">
        <v>107</v>
      </c>
      <c r="J648" t="s">
        <v>107</v>
      </c>
      <c r="K648" t="s">
        <v>107</v>
      </c>
      <c r="L648" t="s">
        <v>107</v>
      </c>
      <c r="M648" t="s">
        <v>107</v>
      </c>
      <c r="N648" t="s">
        <v>107</v>
      </c>
      <c r="O648" t="s">
        <v>107</v>
      </c>
      <c r="P648" t="s">
        <v>107</v>
      </c>
      <c r="Q648" t="s">
        <v>107</v>
      </c>
      <c r="R648" t="s">
        <v>107</v>
      </c>
      <c r="S648" t="s">
        <v>107</v>
      </c>
      <c r="T648" t="s">
        <v>107</v>
      </c>
      <c r="U648" t="s">
        <v>107</v>
      </c>
      <c r="V648" t="s">
        <v>107</v>
      </c>
      <c r="W648" t="s">
        <v>107</v>
      </c>
      <c r="X648" t="s">
        <v>107</v>
      </c>
      <c r="Y648" t="s">
        <v>107</v>
      </c>
    </row>
    <row r="649" spans="4:25" x14ac:dyDescent="0.25">
      <c r="D649" t="s">
        <v>107</v>
      </c>
      <c r="E649" t="s">
        <v>107</v>
      </c>
      <c r="F649" t="s">
        <v>107</v>
      </c>
      <c r="G649" t="s">
        <v>107</v>
      </c>
      <c r="H649" t="s">
        <v>107</v>
      </c>
      <c r="I649" t="s">
        <v>107</v>
      </c>
      <c r="J649" t="s">
        <v>107</v>
      </c>
      <c r="K649" t="s">
        <v>107</v>
      </c>
      <c r="L649" t="s">
        <v>107</v>
      </c>
      <c r="M649" t="s">
        <v>107</v>
      </c>
      <c r="N649" t="s">
        <v>107</v>
      </c>
      <c r="O649" t="s">
        <v>107</v>
      </c>
      <c r="P649" t="s">
        <v>107</v>
      </c>
      <c r="Q649" t="s">
        <v>107</v>
      </c>
      <c r="R649" t="s">
        <v>107</v>
      </c>
      <c r="S649" t="s">
        <v>107</v>
      </c>
      <c r="T649" t="s">
        <v>107</v>
      </c>
      <c r="U649" t="s">
        <v>107</v>
      </c>
      <c r="V649" t="s">
        <v>107</v>
      </c>
      <c r="W649" t="s">
        <v>107</v>
      </c>
      <c r="X649" t="s">
        <v>107</v>
      </c>
      <c r="Y649" t="s">
        <v>107</v>
      </c>
    </row>
    <row r="650" spans="4:25" x14ac:dyDescent="0.25">
      <c r="D650" t="s">
        <v>107</v>
      </c>
      <c r="E650" t="s">
        <v>107</v>
      </c>
      <c r="F650" t="s">
        <v>107</v>
      </c>
      <c r="G650" t="s">
        <v>107</v>
      </c>
      <c r="H650" t="s">
        <v>107</v>
      </c>
      <c r="I650" t="s">
        <v>107</v>
      </c>
      <c r="J650" t="s">
        <v>107</v>
      </c>
      <c r="K650" t="s">
        <v>107</v>
      </c>
      <c r="L650" t="s">
        <v>107</v>
      </c>
      <c r="M650" t="s">
        <v>107</v>
      </c>
      <c r="N650" t="s">
        <v>107</v>
      </c>
      <c r="O650" t="s">
        <v>107</v>
      </c>
      <c r="P650" t="s">
        <v>107</v>
      </c>
      <c r="Q650" t="s">
        <v>107</v>
      </c>
      <c r="R650" t="s">
        <v>107</v>
      </c>
      <c r="S650" t="s">
        <v>107</v>
      </c>
      <c r="T650" t="s">
        <v>107</v>
      </c>
      <c r="U650" t="s">
        <v>107</v>
      </c>
      <c r="V650" t="s">
        <v>107</v>
      </c>
      <c r="W650" t="s">
        <v>107</v>
      </c>
      <c r="X650" t="s">
        <v>107</v>
      </c>
      <c r="Y650" t="s">
        <v>107</v>
      </c>
    </row>
    <row r="651" spans="4:25" x14ac:dyDescent="0.25">
      <c r="D651" t="s">
        <v>107</v>
      </c>
      <c r="E651" t="s">
        <v>107</v>
      </c>
      <c r="F651" t="s">
        <v>107</v>
      </c>
      <c r="G651" t="s">
        <v>107</v>
      </c>
      <c r="H651" t="s">
        <v>107</v>
      </c>
      <c r="I651" t="s">
        <v>107</v>
      </c>
      <c r="J651" t="s">
        <v>107</v>
      </c>
      <c r="K651" t="s">
        <v>107</v>
      </c>
      <c r="L651" t="s">
        <v>107</v>
      </c>
      <c r="M651" t="s">
        <v>107</v>
      </c>
      <c r="N651" t="s">
        <v>107</v>
      </c>
      <c r="O651" t="s">
        <v>107</v>
      </c>
      <c r="P651" t="s">
        <v>107</v>
      </c>
      <c r="Q651" t="s">
        <v>107</v>
      </c>
      <c r="R651" t="s">
        <v>107</v>
      </c>
      <c r="S651" t="s">
        <v>107</v>
      </c>
      <c r="T651" t="s">
        <v>107</v>
      </c>
      <c r="U651" t="s">
        <v>107</v>
      </c>
      <c r="V651" t="s">
        <v>107</v>
      </c>
      <c r="W651" t="s">
        <v>107</v>
      </c>
      <c r="X651" t="s">
        <v>107</v>
      </c>
      <c r="Y651" t="s">
        <v>107</v>
      </c>
    </row>
    <row r="652" spans="4:25" x14ac:dyDescent="0.25">
      <c r="D652" t="s">
        <v>107</v>
      </c>
      <c r="E652" t="s">
        <v>107</v>
      </c>
      <c r="F652" t="s">
        <v>107</v>
      </c>
      <c r="G652" t="s">
        <v>107</v>
      </c>
      <c r="H652" t="s">
        <v>107</v>
      </c>
      <c r="I652" t="s">
        <v>107</v>
      </c>
      <c r="J652" t="s">
        <v>107</v>
      </c>
      <c r="K652" t="s">
        <v>107</v>
      </c>
      <c r="L652" t="s">
        <v>107</v>
      </c>
      <c r="M652" t="s">
        <v>107</v>
      </c>
      <c r="N652" t="s">
        <v>107</v>
      </c>
      <c r="O652" t="s">
        <v>107</v>
      </c>
      <c r="P652" t="s">
        <v>107</v>
      </c>
      <c r="Q652" t="s">
        <v>107</v>
      </c>
      <c r="R652" t="s">
        <v>107</v>
      </c>
      <c r="S652" t="s">
        <v>107</v>
      </c>
      <c r="T652" t="s">
        <v>107</v>
      </c>
      <c r="U652" t="s">
        <v>107</v>
      </c>
      <c r="V652" t="s">
        <v>107</v>
      </c>
      <c r="W652" t="s">
        <v>107</v>
      </c>
      <c r="X652" t="s">
        <v>107</v>
      </c>
      <c r="Y652" t="s">
        <v>107</v>
      </c>
    </row>
    <row r="653" spans="4:25" x14ac:dyDescent="0.25">
      <c r="D653" t="s">
        <v>107</v>
      </c>
      <c r="E653" t="s">
        <v>107</v>
      </c>
      <c r="F653" t="s">
        <v>107</v>
      </c>
      <c r="G653" t="s">
        <v>107</v>
      </c>
      <c r="H653" t="s">
        <v>107</v>
      </c>
      <c r="I653" t="s">
        <v>107</v>
      </c>
      <c r="J653" t="s">
        <v>107</v>
      </c>
      <c r="K653" t="s">
        <v>107</v>
      </c>
      <c r="L653" t="s">
        <v>107</v>
      </c>
      <c r="M653" t="s">
        <v>107</v>
      </c>
      <c r="N653" t="s">
        <v>107</v>
      </c>
      <c r="O653" t="s">
        <v>107</v>
      </c>
      <c r="P653" t="s">
        <v>107</v>
      </c>
      <c r="Q653" t="s">
        <v>107</v>
      </c>
      <c r="R653" t="s">
        <v>107</v>
      </c>
      <c r="S653" t="s">
        <v>107</v>
      </c>
      <c r="T653" t="s">
        <v>107</v>
      </c>
      <c r="U653" t="s">
        <v>107</v>
      </c>
      <c r="V653" t="s">
        <v>107</v>
      </c>
      <c r="W653" t="s">
        <v>107</v>
      </c>
      <c r="X653" t="s">
        <v>107</v>
      </c>
      <c r="Y653" t="s">
        <v>107</v>
      </c>
    </row>
    <row r="654" spans="4:25" x14ac:dyDescent="0.25">
      <c r="D654" t="s">
        <v>107</v>
      </c>
      <c r="E654" t="s">
        <v>107</v>
      </c>
      <c r="F654" t="s">
        <v>107</v>
      </c>
      <c r="G654" t="s">
        <v>107</v>
      </c>
      <c r="H654" t="s">
        <v>107</v>
      </c>
      <c r="I654" t="s">
        <v>107</v>
      </c>
      <c r="J654" t="s">
        <v>107</v>
      </c>
      <c r="K654" t="s">
        <v>107</v>
      </c>
      <c r="L654" t="s">
        <v>107</v>
      </c>
      <c r="M654" t="s">
        <v>107</v>
      </c>
      <c r="N654" t="s">
        <v>107</v>
      </c>
      <c r="O654" t="s">
        <v>107</v>
      </c>
      <c r="P654" t="s">
        <v>107</v>
      </c>
      <c r="Q654" t="s">
        <v>107</v>
      </c>
      <c r="R654" t="s">
        <v>107</v>
      </c>
      <c r="S654" t="s">
        <v>107</v>
      </c>
      <c r="T654" t="s">
        <v>107</v>
      </c>
      <c r="U654" t="s">
        <v>107</v>
      </c>
      <c r="V654" t="s">
        <v>107</v>
      </c>
      <c r="W654" t="s">
        <v>107</v>
      </c>
      <c r="X654" t="s">
        <v>107</v>
      </c>
      <c r="Y654" t="s">
        <v>107</v>
      </c>
    </row>
    <row r="655" spans="4:25" x14ac:dyDescent="0.25">
      <c r="D655" t="s">
        <v>107</v>
      </c>
      <c r="E655" t="s">
        <v>107</v>
      </c>
      <c r="F655" t="s">
        <v>107</v>
      </c>
      <c r="G655" t="s">
        <v>107</v>
      </c>
      <c r="H655" t="s">
        <v>107</v>
      </c>
      <c r="I655" t="s">
        <v>107</v>
      </c>
      <c r="J655" t="s">
        <v>107</v>
      </c>
      <c r="K655" t="s">
        <v>107</v>
      </c>
      <c r="L655" t="s">
        <v>107</v>
      </c>
      <c r="M655" t="s">
        <v>107</v>
      </c>
      <c r="N655" t="s">
        <v>107</v>
      </c>
      <c r="O655" t="s">
        <v>107</v>
      </c>
      <c r="P655" t="s">
        <v>107</v>
      </c>
      <c r="Q655" t="s">
        <v>107</v>
      </c>
      <c r="R655" t="s">
        <v>107</v>
      </c>
      <c r="S655" t="s">
        <v>107</v>
      </c>
      <c r="T655" t="s">
        <v>107</v>
      </c>
      <c r="U655" t="s">
        <v>107</v>
      </c>
      <c r="V655" t="s">
        <v>107</v>
      </c>
      <c r="W655" t="s">
        <v>107</v>
      </c>
      <c r="X655" t="s">
        <v>107</v>
      </c>
      <c r="Y655" t="s">
        <v>107</v>
      </c>
    </row>
    <row r="656" spans="4:25" x14ac:dyDescent="0.25">
      <c r="D656" t="s">
        <v>107</v>
      </c>
      <c r="E656" t="s">
        <v>107</v>
      </c>
      <c r="F656" t="s">
        <v>107</v>
      </c>
      <c r="G656" t="s">
        <v>107</v>
      </c>
      <c r="H656" t="s">
        <v>107</v>
      </c>
      <c r="I656" t="s">
        <v>107</v>
      </c>
      <c r="J656" t="s">
        <v>107</v>
      </c>
      <c r="K656" t="s">
        <v>107</v>
      </c>
      <c r="L656" t="s">
        <v>107</v>
      </c>
      <c r="M656" t="s">
        <v>107</v>
      </c>
      <c r="N656" t="s">
        <v>107</v>
      </c>
      <c r="O656" t="s">
        <v>107</v>
      </c>
      <c r="P656" t="s">
        <v>107</v>
      </c>
      <c r="Q656" t="s">
        <v>107</v>
      </c>
      <c r="R656" t="s">
        <v>107</v>
      </c>
      <c r="S656" t="s">
        <v>107</v>
      </c>
      <c r="T656" t="s">
        <v>107</v>
      </c>
      <c r="U656" t="s">
        <v>107</v>
      </c>
      <c r="V656" t="s">
        <v>107</v>
      </c>
      <c r="W656" t="s">
        <v>107</v>
      </c>
      <c r="X656" t="s">
        <v>107</v>
      </c>
      <c r="Y656" t="s">
        <v>107</v>
      </c>
    </row>
    <row r="657" spans="4:25" x14ac:dyDescent="0.25">
      <c r="D657" t="s">
        <v>107</v>
      </c>
      <c r="E657" t="s">
        <v>107</v>
      </c>
      <c r="F657" t="s">
        <v>107</v>
      </c>
      <c r="G657" t="s">
        <v>107</v>
      </c>
      <c r="H657" t="s">
        <v>107</v>
      </c>
      <c r="I657" t="s">
        <v>107</v>
      </c>
      <c r="J657" t="s">
        <v>107</v>
      </c>
      <c r="K657" t="s">
        <v>107</v>
      </c>
      <c r="L657" t="s">
        <v>107</v>
      </c>
      <c r="M657" t="s">
        <v>107</v>
      </c>
      <c r="N657" t="s">
        <v>107</v>
      </c>
      <c r="O657" t="s">
        <v>107</v>
      </c>
      <c r="P657" t="s">
        <v>107</v>
      </c>
      <c r="Q657" t="s">
        <v>107</v>
      </c>
      <c r="R657" t="s">
        <v>107</v>
      </c>
      <c r="S657" t="s">
        <v>107</v>
      </c>
      <c r="T657" t="s">
        <v>107</v>
      </c>
      <c r="U657" t="s">
        <v>107</v>
      </c>
      <c r="V657" t="s">
        <v>107</v>
      </c>
      <c r="W657" t="s">
        <v>107</v>
      </c>
      <c r="X657" t="s">
        <v>107</v>
      </c>
      <c r="Y657" t="s">
        <v>107</v>
      </c>
    </row>
    <row r="658" spans="4:25" x14ac:dyDescent="0.25">
      <c r="D658" t="s">
        <v>107</v>
      </c>
      <c r="E658" t="s">
        <v>107</v>
      </c>
      <c r="F658" t="s">
        <v>107</v>
      </c>
      <c r="G658" t="s">
        <v>107</v>
      </c>
      <c r="H658" t="s">
        <v>107</v>
      </c>
      <c r="I658" t="s">
        <v>107</v>
      </c>
      <c r="J658" t="s">
        <v>107</v>
      </c>
      <c r="K658" t="s">
        <v>107</v>
      </c>
      <c r="L658" t="s">
        <v>107</v>
      </c>
      <c r="M658" t="s">
        <v>107</v>
      </c>
      <c r="N658" t="s">
        <v>107</v>
      </c>
      <c r="O658" t="s">
        <v>107</v>
      </c>
      <c r="P658" t="s">
        <v>107</v>
      </c>
      <c r="Q658" t="s">
        <v>107</v>
      </c>
      <c r="R658" t="s">
        <v>107</v>
      </c>
      <c r="S658" t="s">
        <v>107</v>
      </c>
      <c r="T658" t="s">
        <v>107</v>
      </c>
      <c r="U658" t="s">
        <v>107</v>
      </c>
      <c r="V658" t="s">
        <v>107</v>
      </c>
      <c r="W658" t="s">
        <v>107</v>
      </c>
      <c r="X658" t="s">
        <v>107</v>
      </c>
      <c r="Y658" t="s">
        <v>107</v>
      </c>
    </row>
    <row r="659" spans="4:25" x14ac:dyDescent="0.25">
      <c r="D659" t="s">
        <v>107</v>
      </c>
      <c r="E659" t="s">
        <v>107</v>
      </c>
      <c r="F659" t="s">
        <v>107</v>
      </c>
      <c r="G659" t="s">
        <v>107</v>
      </c>
      <c r="H659" t="s">
        <v>107</v>
      </c>
      <c r="I659" t="s">
        <v>107</v>
      </c>
      <c r="J659" t="s">
        <v>107</v>
      </c>
      <c r="K659" t="s">
        <v>107</v>
      </c>
      <c r="L659" t="s">
        <v>107</v>
      </c>
      <c r="M659" t="s">
        <v>107</v>
      </c>
      <c r="N659" t="s">
        <v>107</v>
      </c>
      <c r="O659" t="s">
        <v>107</v>
      </c>
      <c r="P659" t="s">
        <v>107</v>
      </c>
      <c r="Q659" t="s">
        <v>107</v>
      </c>
      <c r="R659" t="s">
        <v>107</v>
      </c>
      <c r="S659" t="s">
        <v>107</v>
      </c>
      <c r="T659" t="s">
        <v>107</v>
      </c>
      <c r="U659" t="s">
        <v>107</v>
      </c>
      <c r="V659" t="s">
        <v>107</v>
      </c>
      <c r="W659" t="s">
        <v>107</v>
      </c>
      <c r="X659" t="s">
        <v>107</v>
      </c>
      <c r="Y659" t="s">
        <v>107</v>
      </c>
    </row>
    <row r="660" spans="4:25" x14ac:dyDescent="0.25">
      <c r="D660" t="s">
        <v>107</v>
      </c>
      <c r="E660" t="s">
        <v>107</v>
      </c>
      <c r="F660" t="s">
        <v>107</v>
      </c>
      <c r="G660" t="s">
        <v>107</v>
      </c>
      <c r="H660" t="s">
        <v>107</v>
      </c>
      <c r="I660" t="s">
        <v>107</v>
      </c>
      <c r="J660" t="s">
        <v>107</v>
      </c>
      <c r="K660" t="s">
        <v>107</v>
      </c>
      <c r="L660" t="s">
        <v>107</v>
      </c>
      <c r="M660" t="s">
        <v>107</v>
      </c>
      <c r="N660" t="s">
        <v>107</v>
      </c>
      <c r="O660" t="s">
        <v>107</v>
      </c>
      <c r="P660" t="s">
        <v>107</v>
      </c>
      <c r="Q660" t="s">
        <v>107</v>
      </c>
      <c r="R660" t="s">
        <v>107</v>
      </c>
      <c r="S660" t="s">
        <v>107</v>
      </c>
      <c r="T660" t="s">
        <v>107</v>
      </c>
      <c r="U660" t="s">
        <v>107</v>
      </c>
      <c r="V660" t="s">
        <v>107</v>
      </c>
      <c r="W660" t="s">
        <v>107</v>
      </c>
      <c r="X660" t="s">
        <v>107</v>
      </c>
      <c r="Y660" t="s">
        <v>107</v>
      </c>
    </row>
    <row r="661" spans="4:25" x14ac:dyDescent="0.25">
      <c r="D661" t="s">
        <v>107</v>
      </c>
      <c r="E661" t="s">
        <v>107</v>
      </c>
      <c r="F661" t="s">
        <v>107</v>
      </c>
      <c r="G661" t="s">
        <v>107</v>
      </c>
      <c r="H661" t="s">
        <v>107</v>
      </c>
      <c r="I661" t="s">
        <v>107</v>
      </c>
      <c r="J661" t="s">
        <v>107</v>
      </c>
      <c r="K661" t="s">
        <v>107</v>
      </c>
      <c r="L661" t="s">
        <v>107</v>
      </c>
      <c r="M661" t="s">
        <v>107</v>
      </c>
      <c r="N661" t="s">
        <v>107</v>
      </c>
      <c r="O661" t="s">
        <v>107</v>
      </c>
      <c r="P661" t="s">
        <v>107</v>
      </c>
      <c r="Q661" t="s">
        <v>107</v>
      </c>
      <c r="R661" t="s">
        <v>107</v>
      </c>
      <c r="S661" t="s">
        <v>107</v>
      </c>
      <c r="T661" t="s">
        <v>107</v>
      </c>
      <c r="U661" t="s">
        <v>107</v>
      </c>
      <c r="V661" t="s">
        <v>107</v>
      </c>
      <c r="W661" t="s">
        <v>107</v>
      </c>
      <c r="X661" t="s">
        <v>107</v>
      </c>
      <c r="Y661" t="s">
        <v>107</v>
      </c>
    </row>
    <row r="662" spans="4:25" x14ac:dyDescent="0.25">
      <c r="D662" t="s">
        <v>107</v>
      </c>
      <c r="E662" t="s">
        <v>107</v>
      </c>
      <c r="F662" t="s">
        <v>107</v>
      </c>
      <c r="G662" t="s">
        <v>107</v>
      </c>
      <c r="H662" t="s">
        <v>107</v>
      </c>
      <c r="I662" t="s">
        <v>107</v>
      </c>
      <c r="J662" t="s">
        <v>107</v>
      </c>
      <c r="K662" t="s">
        <v>107</v>
      </c>
      <c r="L662" t="s">
        <v>107</v>
      </c>
      <c r="M662" t="s">
        <v>107</v>
      </c>
      <c r="N662" t="s">
        <v>107</v>
      </c>
      <c r="O662" t="s">
        <v>107</v>
      </c>
      <c r="P662" t="s">
        <v>107</v>
      </c>
      <c r="Q662" t="s">
        <v>107</v>
      </c>
      <c r="R662" t="s">
        <v>107</v>
      </c>
      <c r="S662" t="s">
        <v>107</v>
      </c>
      <c r="T662" t="s">
        <v>107</v>
      </c>
      <c r="U662" t="s">
        <v>107</v>
      </c>
      <c r="V662" t="s">
        <v>107</v>
      </c>
      <c r="W662" t="s">
        <v>107</v>
      </c>
      <c r="X662" t="s">
        <v>107</v>
      </c>
      <c r="Y662" t="s">
        <v>107</v>
      </c>
    </row>
    <row r="663" spans="4:25" x14ac:dyDescent="0.25">
      <c r="D663" t="s">
        <v>107</v>
      </c>
      <c r="E663" t="s">
        <v>107</v>
      </c>
      <c r="F663" t="s">
        <v>107</v>
      </c>
      <c r="G663" t="s">
        <v>107</v>
      </c>
      <c r="H663" t="s">
        <v>107</v>
      </c>
      <c r="I663" t="s">
        <v>107</v>
      </c>
      <c r="J663" t="s">
        <v>107</v>
      </c>
      <c r="K663" t="s">
        <v>107</v>
      </c>
      <c r="L663" t="s">
        <v>107</v>
      </c>
      <c r="M663" t="s">
        <v>107</v>
      </c>
      <c r="N663" t="s">
        <v>107</v>
      </c>
      <c r="O663" t="s">
        <v>107</v>
      </c>
      <c r="P663" t="s">
        <v>107</v>
      </c>
      <c r="Q663" t="s">
        <v>107</v>
      </c>
      <c r="R663" t="s">
        <v>107</v>
      </c>
      <c r="S663" t="s">
        <v>107</v>
      </c>
      <c r="T663" t="s">
        <v>107</v>
      </c>
      <c r="U663" t="s">
        <v>107</v>
      </c>
      <c r="V663" t="s">
        <v>107</v>
      </c>
      <c r="W663" t="s">
        <v>107</v>
      </c>
      <c r="X663" t="s">
        <v>107</v>
      </c>
      <c r="Y663" t="s">
        <v>107</v>
      </c>
    </row>
    <row r="664" spans="4:25" x14ac:dyDescent="0.25">
      <c r="D664" t="s">
        <v>107</v>
      </c>
      <c r="E664" t="s">
        <v>107</v>
      </c>
      <c r="F664" t="s">
        <v>107</v>
      </c>
      <c r="G664" t="s">
        <v>107</v>
      </c>
      <c r="H664" t="s">
        <v>107</v>
      </c>
      <c r="I664" t="s">
        <v>107</v>
      </c>
      <c r="J664" t="s">
        <v>107</v>
      </c>
      <c r="K664" t="s">
        <v>107</v>
      </c>
      <c r="L664" t="s">
        <v>107</v>
      </c>
      <c r="M664" t="s">
        <v>107</v>
      </c>
      <c r="N664" t="s">
        <v>107</v>
      </c>
      <c r="O664" t="s">
        <v>107</v>
      </c>
      <c r="P664" t="s">
        <v>107</v>
      </c>
      <c r="Q664" t="s">
        <v>107</v>
      </c>
      <c r="R664" t="s">
        <v>107</v>
      </c>
      <c r="S664" t="s">
        <v>107</v>
      </c>
      <c r="T664" t="s">
        <v>107</v>
      </c>
      <c r="U664" t="s">
        <v>107</v>
      </c>
      <c r="V664" t="s">
        <v>107</v>
      </c>
      <c r="W664" t="s">
        <v>107</v>
      </c>
      <c r="X664" t="s">
        <v>107</v>
      </c>
      <c r="Y664" t="s">
        <v>107</v>
      </c>
    </row>
    <row r="665" spans="4:25" x14ac:dyDescent="0.25">
      <c r="D665" t="s">
        <v>107</v>
      </c>
      <c r="E665" t="s">
        <v>107</v>
      </c>
      <c r="F665" t="s">
        <v>107</v>
      </c>
      <c r="G665" t="s">
        <v>107</v>
      </c>
      <c r="H665" t="s">
        <v>107</v>
      </c>
      <c r="I665" t="s">
        <v>107</v>
      </c>
      <c r="J665" t="s">
        <v>107</v>
      </c>
      <c r="K665" t="s">
        <v>107</v>
      </c>
      <c r="L665" t="s">
        <v>107</v>
      </c>
      <c r="M665" t="s">
        <v>107</v>
      </c>
      <c r="N665" t="s">
        <v>107</v>
      </c>
      <c r="O665" t="s">
        <v>107</v>
      </c>
      <c r="P665" t="s">
        <v>107</v>
      </c>
      <c r="Q665" t="s">
        <v>107</v>
      </c>
      <c r="R665" t="s">
        <v>107</v>
      </c>
      <c r="S665" t="s">
        <v>107</v>
      </c>
      <c r="T665" t="s">
        <v>107</v>
      </c>
      <c r="U665" t="s">
        <v>107</v>
      </c>
      <c r="V665" t="s">
        <v>107</v>
      </c>
      <c r="W665" t="s">
        <v>107</v>
      </c>
      <c r="X665" t="s">
        <v>107</v>
      </c>
      <c r="Y665" t="s">
        <v>107</v>
      </c>
    </row>
    <row r="666" spans="4:25" x14ac:dyDescent="0.25">
      <c r="D666" t="s">
        <v>107</v>
      </c>
      <c r="E666" t="s">
        <v>107</v>
      </c>
      <c r="F666" t="s">
        <v>107</v>
      </c>
      <c r="G666" t="s">
        <v>107</v>
      </c>
      <c r="H666" t="s">
        <v>107</v>
      </c>
      <c r="I666" t="s">
        <v>107</v>
      </c>
      <c r="J666" t="s">
        <v>107</v>
      </c>
      <c r="K666" t="s">
        <v>107</v>
      </c>
      <c r="L666" t="s">
        <v>107</v>
      </c>
      <c r="M666" t="s">
        <v>107</v>
      </c>
      <c r="N666" t="s">
        <v>107</v>
      </c>
      <c r="O666" t="s">
        <v>107</v>
      </c>
      <c r="P666" t="s">
        <v>107</v>
      </c>
      <c r="Q666" t="s">
        <v>107</v>
      </c>
      <c r="R666" t="s">
        <v>107</v>
      </c>
      <c r="S666" t="s">
        <v>107</v>
      </c>
      <c r="T666" t="s">
        <v>107</v>
      </c>
      <c r="U666" t="s">
        <v>107</v>
      </c>
      <c r="V666" t="s">
        <v>107</v>
      </c>
      <c r="W666" t="s">
        <v>107</v>
      </c>
      <c r="X666" t="s">
        <v>107</v>
      </c>
      <c r="Y666" t="s">
        <v>107</v>
      </c>
    </row>
    <row r="667" spans="4:25" x14ac:dyDescent="0.25">
      <c r="D667" t="s">
        <v>107</v>
      </c>
      <c r="E667" t="s">
        <v>107</v>
      </c>
      <c r="F667" t="s">
        <v>107</v>
      </c>
      <c r="G667" t="s">
        <v>107</v>
      </c>
      <c r="H667" t="s">
        <v>107</v>
      </c>
      <c r="I667" t="s">
        <v>107</v>
      </c>
      <c r="J667" t="s">
        <v>107</v>
      </c>
      <c r="K667" t="s">
        <v>107</v>
      </c>
      <c r="L667" t="s">
        <v>107</v>
      </c>
      <c r="M667" t="s">
        <v>107</v>
      </c>
      <c r="N667" t="s">
        <v>107</v>
      </c>
      <c r="O667" t="s">
        <v>107</v>
      </c>
      <c r="P667" t="s">
        <v>107</v>
      </c>
      <c r="Q667" t="s">
        <v>107</v>
      </c>
      <c r="R667" t="s">
        <v>107</v>
      </c>
      <c r="S667" t="s">
        <v>107</v>
      </c>
      <c r="T667" t="s">
        <v>107</v>
      </c>
      <c r="U667" t="s">
        <v>107</v>
      </c>
      <c r="V667" t="s">
        <v>107</v>
      </c>
      <c r="W667" t="s">
        <v>107</v>
      </c>
      <c r="X667" t="s">
        <v>107</v>
      </c>
      <c r="Y667" t="s">
        <v>107</v>
      </c>
    </row>
    <row r="668" spans="4:25" x14ac:dyDescent="0.25">
      <c r="D668" t="s">
        <v>107</v>
      </c>
      <c r="E668" t="s">
        <v>107</v>
      </c>
      <c r="F668" t="s">
        <v>107</v>
      </c>
      <c r="G668" t="s">
        <v>107</v>
      </c>
      <c r="H668" t="s">
        <v>107</v>
      </c>
      <c r="I668" t="s">
        <v>107</v>
      </c>
      <c r="J668" t="s">
        <v>107</v>
      </c>
      <c r="K668" t="s">
        <v>107</v>
      </c>
      <c r="L668" t="s">
        <v>107</v>
      </c>
      <c r="M668" t="s">
        <v>107</v>
      </c>
      <c r="N668" t="s">
        <v>107</v>
      </c>
      <c r="O668" t="s">
        <v>107</v>
      </c>
      <c r="P668" t="s">
        <v>107</v>
      </c>
      <c r="Q668" t="s">
        <v>107</v>
      </c>
      <c r="R668" t="s">
        <v>107</v>
      </c>
      <c r="S668" t="s">
        <v>107</v>
      </c>
      <c r="T668" t="s">
        <v>107</v>
      </c>
      <c r="U668" t="s">
        <v>107</v>
      </c>
      <c r="V668" t="s">
        <v>107</v>
      </c>
      <c r="W668" t="s">
        <v>107</v>
      </c>
      <c r="X668" t="s">
        <v>107</v>
      </c>
      <c r="Y668" t="s">
        <v>107</v>
      </c>
    </row>
    <row r="669" spans="4:25" x14ac:dyDescent="0.25">
      <c r="D669" t="s">
        <v>107</v>
      </c>
      <c r="E669" t="s">
        <v>107</v>
      </c>
      <c r="F669" t="s">
        <v>107</v>
      </c>
      <c r="G669" t="s">
        <v>107</v>
      </c>
      <c r="H669" t="s">
        <v>107</v>
      </c>
      <c r="I669" t="s">
        <v>107</v>
      </c>
      <c r="J669" t="s">
        <v>107</v>
      </c>
      <c r="K669" t="s">
        <v>107</v>
      </c>
      <c r="L669" t="s">
        <v>107</v>
      </c>
      <c r="M669" t="s">
        <v>107</v>
      </c>
      <c r="N669" t="s">
        <v>107</v>
      </c>
      <c r="O669" t="s">
        <v>107</v>
      </c>
      <c r="P669" t="s">
        <v>107</v>
      </c>
      <c r="Q669" t="s">
        <v>107</v>
      </c>
      <c r="R669" t="s">
        <v>107</v>
      </c>
      <c r="S669" t="s">
        <v>107</v>
      </c>
      <c r="T669" t="s">
        <v>107</v>
      </c>
      <c r="U669" t="s">
        <v>107</v>
      </c>
      <c r="V669" t="s">
        <v>107</v>
      </c>
      <c r="W669" t="s">
        <v>107</v>
      </c>
      <c r="X669" t="s">
        <v>107</v>
      </c>
      <c r="Y669" t="s">
        <v>107</v>
      </c>
    </row>
    <row r="670" spans="4:25" x14ac:dyDescent="0.25">
      <c r="D670" t="s">
        <v>107</v>
      </c>
      <c r="E670" t="s">
        <v>107</v>
      </c>
      <c r="F670" t="s">
        <v>107</v>
      </c>
      <c r="G670" t="s">
        <v>107</v>
      </c>
      <c r="H670" t="s">
        <v>107</v>
      </c>
      <c r="I670" t="s">
        <v>107</v>
      </c>
      <c r="J670" t="s">
        <v>107</v>
      </c>
      <c r="K670" t="s">
        <v>107</v>
      </c>
      <c r="L670" t="s">
        <v>107</v>
      </c>
      <c r="M670" t="s">
        <v>107</v>
      </c>
      <c r="N670" t="s">
        <v>107</v>
      </c>
      <c r="O670" t="s">
        <v>107</v>
      </c>
      <c r="P670" t="s">
        <v>107</v>
      </c>
      <c r="Q670" t="s">
        <v>107</v>
      </c>
      <c r="R670" t="s">
        <v>107</v>
      </c>
      <c r="S670" t="s">
        <v>107</v>
      </c>
      <c r="T670" t="s">
        <v>107</v>
      </c>
      <c r="U670" t="s">
        <v>107</v>
      </c>
      <c r="V670" t="s">
        <v>107</v>
      </c>
      <c r="W670" t="s">
        <v>107</v>
      </c>
      <c r="X670" t="s">
        <v>107</v>
      </c>
      <c r="Y670" t="s">
        <v>107</v>
      </c>
    </row>
    <row r="671" spans="4:25" x14ac:dyDescent="0.25">
      <c r="D671" t="s">
        <v>107</v>
      </c>
      <c r="E671" t="s">
        <v>107</v>
      </c>
      <c r="F671" t="s">
        <v>107</v>
      </c>
      <c r="G671" t="s">
        <v>107</v>
      </c>
      <c r="H671" t="s">
        <v>107</v>
      </c>
      <c r="I671" t="s">
        <v>107</v>
      </c>
      <c r="J671" t="s">
        <v>107</v>
      </c>
      <c r="K671" t="s">
        <v>107</v>
      </c>
      <c r="L671" t="s">
        <v>107</v>
      </c>
      <c r="M671" t="s">
        <v>107</v>
      </c>
      <c r="N671" t="s">
        <v>107</v>
      </c>
      <c r="O671" t="s">
        <v>107</v>
      </c>
      <c r="P671" t="s">
        <v>107</v>
      </c>
      <c r="Q671" t="s">
        <v>107</v>
      </c>
      <c r="R671" t="s">
        <v>107</v>
      </c>
      <c r="S671" t="s">
        <v>107</v>
      </c>
      <c r="T671" t="s">
        <v>107</v>
      </c>
      <c r="U671" t="s">
        <v>107</v>
      </c>
      <c r="V671" t="s">
        <v>107</v>
      </c>
      <c r="W671" t="s">
        <v>107</v>
      </c>
      <c r="X671" t="s">
        <v>107</v>
      </c>
      <c r="Y671" t="s">
        <v>107</v>
      </c>
    </row>
    <row r="672" spans="4:25" x14ac:dyDescent="0.25">
      <c r="D672" t="s">
        <v>107</v>
      </c>
      <c r="E672" t="s">
        <v>107</v>
      </c>
      <c r="F672" t="s">
        <v>107</v>
      </c>
      <c r="G672" t="s">
        <v>107</v>
      </c>
      <c r="H672" t="s">
        <v>107</v>
      </c>
      <c r="I672" t="s">
        <v>107</v>
      </c>
      <c r="J672" t="s">
        <v>107</v>
      </c>
      <c r="K672" t="s">
        <v>107</v>
      </c>
      <c r="L672" t="s">
        <v>107</v>
      </c>
      <c r="M672" t="s">
        <v>107</v>
      </c>
      <c r="N672" t="s">
        <v>107</v>
      </c>
      <c r="O672" t="s">
        <v>107</v>
      </c>
      <c r="P672" t="s">
        <v>107</v>
      </c>
      <c r="Q672" t="s">
        <v>107</v>
      </c>
      <c r="R672" t="s">
        <v>107</v>
      </c>
      <c r="S672" t="s">
        <v>107</v>
      </c>
      <c r="T672" t="s">
        <v>107</v>
      </c>
      <c r="U672" t="s">
        <v>107</v>
      </c>
      <c r="V672" t="s">
        <v>107</v>
      </c>
      <c r="W672" t="s">
        <v>107</v>
      </c>
      <c r="X672" t="s">
        <v>107</v>
      </c>
      <c r="Y672" t="s">
        <v>107</v>
      </c>
    </row>
    <row r="673" spans="4:25" x14ac:dyDescent="0.25">
      <c r="D673" t="s">
        <v>107</v>
      </c>
      <c r="E673" t="s">
        <v>107</v>
      </c>
      <c r="F673" t="s">
        <v>107</v>
      </c>
      <c r="G673" t="s">
        <v>107</v>
      </c>
      <c r="H673" t="s">
        <v>107</v>
      </c>
      <c r="I673" t="s">
        <v>107</v>
      </c>
      <c r="J673" t="s">
        <v>107</v>
      </c>
      <c r="K673" t="s">
        <v>107</v>
      </c>
      <c r="L673" t="s">
        <v>107</v>
      </c>
      <c r="M673" t="s">
        <v>107</v>
      </c>
      <c r="N673" t="s">
        <v>107</v>
      </c>
      <c r="O673" t="s">
        <v>107</v>
      </c>
      <c r="P673" t="s">
        <v>107</v>
      </c>
      <c r="Q673" t="s">
        <v>107</v>
      </c>
      <c r="R673" t="s">
        <v>107</v>
      </c>
      <c r="S673" t="s">
        <v>107</v>
      </c>
      <c r="T673" t="s">
        <v>107</v>
      </c>
      <c r="U673" t="s">
        <v>107</v>
      </c>
      <c r="V673" t="s">
        <v>107</v>
      </c>
      <c r="W673" t="s">
        <v>107</v>
      </c>
      <c r="X673" t="s">
        <v>107</v>
      </c>
      <c r="Y673" t="s">
        <v>107</v>
      </c>
    </row>
    <row r="674" spans="4:25" x14ac:dyDescent="0.25">
      <c r="D674" t="s">
        <v>107</v>
      </c>
      <c r="E674" t="s">
        <v>107</v>
      </c>
      <c r="F674" t="s">
        <v>107</v>
      </c>
      <c r="G674" t="s">
        <v>107</v>
      </c>
      <c r="H674" t="s">
        <v>107</v>
      </c>
      <c r="I674" t="s">
        <v>107</v>
      </c>
      <c r="J674" t="s">
        <v>107</v>
      </c>
      <c r="K674" t="s">
        <v>107</v>
      </c>
      <c r="L674" t="s">
        <v>107</v>
      </c>
      <c r="M674" t="s">
        <v>107</v>
      </c>
      <c r="N674" t="s">
        <v>107</v>
      </c>
      <c r="O674" t="s">
        <v>107</v>
      </c>
      <c r="P674" t="s">
        <v>107</v>
      </c>
      <c r="Q674" t="s">
        <v>107</v>
      </c>
      <c r="R674" t="s">
        <v>107</v>
      </c>
      <c r="S674" t="s">
        <v>107</v>
      </c>
      <c r="T674" t="s">
        <v>107</v>
      </c>
      <c r="U674" t="s">
        <v>107</v>
      </c>
      <c r="V674" t="s">
        <v>107</v>
      </c>
      <c r="W674" t="s">
        <v>107</v>
      </c>
      <c r="X674" t="s">
        <v>107</v>
      </c>
      <c r="Y674" t="s">
        <v>107</v>
      </c>
    </row>
    <row r="675" spans="4:25" x14ac:dyDescent="0.25">
      <c r="D675" t="s">
        <v>107</v>
      </c>
      <c r="E675" t="s">
        <v>107</v>
      </c>
      <c r="F675" t="s">
        <v>107</v>
      </c>
      <c r="G675" t="s">
        <v>107</v>
      </c>
      <c r="H675" t="s">
        <v>107</v>
      </c>
      <c r="I675" t="s">
        <v>107</v>
      </c>
      <c r="J675" t="s">
        <v>107</v>
      </c>
      <c r="K675" t="s">
        <v>107</v>
      </c>
      <c r="L675" t="s">
        <v>107</v>
      </c>
      <c r="M675" t="s">
        <v>107</v>
      </c>
      <c r="N675" t="s">
        <v>107</v>
      </c>
      <c r="O675" t="s">
        <v>107</v>
      </c>
      <c r="P675" t="s">
        <v>107</v>
      </c>
      <c r="Q675" t="s">
        <v>107</v>
      </c>
      <c r="R675" t="s">
        <v>107</v>
      </c>
      <c r="S675" t="s">
        <v>107</v>
      </c>
      <c r="T675" t="s">
        <v>107</v>
      </c>
      <c r="U675" t="s">
        <v>107</v>
      </c>
      <c r="V675" t="s">
        <v>107</v>
      </c>
      <c r="W675" t="s">
        <v>107</v>
      </c>
      <c r="X675" t="s">
        <v>107</v>
      </c>
      <c r="Y675" t="s">
        <v>107</v>
      </c>
    </row>
    <row r="676" spans="4:25" x14ac:dyDescent="0.25">
      <c r="D676" t="s">
        <v>107</v>
      </c>
      <c r="E676" t="s">
        <v>107</v>
      </c>
      <c r="F676" t="s">
        <v>107</v>
      </c>
      <c r="G676" t="s">
        <v>107</v>
      </c>
      <c r="H676" t="s">
        <v>107</v>
      </c>
      <c r="I676" t="s">
        <v>107</v>
      </c>
      <c r="J676" t="s">
        <v>107</v>
      </c>
      <c r="K676" t="s">
        <v>107</v>
      </c>
      <c r="L676" t="s">
        <v>107</v>
      </c>
      <c r="M676" t="s">
        <v>107</v>
      </c>
      <c r="N676" t="s">
        <v>107</v>
      </c>
      <c r="O676" t="s">
        <v>107</v>
      </c>
      <c r="P676" t="s">
        <v>107</v>
      </c>
      <c r="Q676" t="s">
        <v>107</v>
      </c>
      <c r="R676" t="s">
        <v>107</v>
      </c>
      <c r="S676" t="s">
        <v>107</v>
      </c>
      <c r="T676" t="s">
        <v>107</v>
      </c>
      <c r="U676" t="s">
        <v>107</v>
      </c>
      <c r="V676" t="s">
        <v>107</v>
      </c>
      <c r="W676" t="s">
        <v>107</v>
      </c>
      <c r="X676" t="s">
        <v>107</v>
      </c>
      <c r="Y676" t="s">
        <v>107</v>
      </c>
    </row>
    <row r="677" spans="4:25" x14ac:dyDescent="0.25">
      <c r="D677" t="s">
        <v>107</v>
      </c>
      <c r="E677" t="s">
        <v>107</v>
      </c>
      <c r="F677" t="s">
        <v>107</v>
      </c>
      <c r="G677" t="s">
        <v>107</v>
      </c>
      <c r="H677" t="s">
        <v>107</v>
      </c>
      <c r="I677" t="s">
        <v>107</v>
      </c>
      <c r="J677" t="s">
        <v>107</v>
      </c>
      <c r="K677" t="s">
        <v>107</v>
      </c>
      <c r="L677" t="s">
        <v>107</v>
      </c>
      <c r="M677" t="s">
        <v>107</v>
      </c>
      <c r="N677" t="s">
        <v>107</v>
      </c>
      <c r="O677" t="s">
        <v>107</v>
      </c>
      <c r="P677" t="s">
        <v>107</v>
      </c>
      <c r="Q677" t="s">
        <v>107</v>
      </c>
      <c r="R677" t="s">
        <v>107</v>
      </c>
      <c r="S677" t="s">
        <v>107</v>
      </c>
      <c r="T677" t="s">
        <v>107</v>
      </c>
      <c r="U677" t="s">
        <v>107</v>
      </c>
      <c r="V677" t="s">
        <v>107</v>
      </c>
      <c r="W677" t="s">
        <v>107</v>
      </c>
      <c r="X677" t="s">
        <v>107</v>
      </c>
      <c r="Y677" t="s">
        <v>107</v>
      </c>
    </row>
    <row r="678" spans="4:25" x14ac:dyDescent="0.25">
      <c r="D678" t="s">
        <v>107</v>
      </c>
      <c r="E678" t="s">
        <v>107</v>
      </c>
      <c r="F678" t="s">
        <v>107</v>
      </c>
      <c r="G678" t="s">
        <v>107</v>
      </c>
      <c r="H678" t="s">
        <v>107</v>
      </c>
      <c r="I678" t="s">
        <v>107</v>
      </c>
      <c r="J678" t="s">
        <v>107</v>
      </c>
      <c r="K678" t="s">
        <v>107</v>
      </c>
      <c r="L678" t="s">
        <v>107</v>
      </c>
      <c r="M678" t="s">
        <v>107</v>
      </c>
      <c r="N678" t="s">
        <v>107</v>
      </c>
      <c r="O678" t="s">
        <v>107</v>
      </c>
      <c r="P678" t="s">
        <v>107</v>
      </c>
      <c r="Q678" t="s">
        <v>107</v>
      </c>
      <c r="R678" t="s">
        <v>107</v>
      </c>
      <c r="S678" t="s">
        <v>107</v>
      </c>
      <c r="T678" t="s">
        <v>107</v>
      </c>
      <c r="U678" t="s">
        <v>107</v>
      </c>
      <c r="V678" t="s">
        <v>107</v>
      </c>
      <c r="W678" t="s">
        <v>107</v>
      </c>
      <c r="X678" t="s">
        <v>107</v>
      </c>
      <c r="Y678" t="s">
        <v>107</v>
      </c>
    </row>
    <row r="679" spans="4:25" x14ac:dyDescent="0.25">
      <c r="D679" t="s">
        <v>107</v>
      </c>
      <c r="E679" t="s">
        <v>107</v>
      </c>
      <c r="F679" t="s">
        <v>107</v>
      </c>
      <c r="G679" t="s">
        <v>107</v>
      </c>
      <c r="H679" t="s">
        <v>107</v>
      </c>
      <c r="I679" t="s">
        <v>107</v>
      </c>
      <c r="J679" t="s">
        <v>107</v>
      </c>
      <c r="K679" t="s">
        <v>107</v>
      </c>
      <c r="L679" t="s">
        <v>107</v>
      </c>
      <c r="M679" t="s">
        <v>107</v>
      </c>
      <c r="N679" t="s">
        <v>107</v>
      </c>
      <c r="O679" t="s">
        <v>107</v>
      </c>
      <c r="P679" t="s">
        <v>107</v>
      </c>
      <c r="Q679" t="s">
        <v>107</v>
      </c>
      <c r="R679" t="s">
        <v>107</v>
      </c>
      <c r="S679" t="s">
        <v>107</v>
      </c>
      <c r="T679" t="s">
        <v>107</v>
      </c>
      <c r="U679" t="s">
        <v>107</v>
      </c>
      <c r="V679" t="s">
        <v>107</v>
      </c>
      <c r="W679" t="s">
        <v>107</v>
      </c>
      <c r="X679" t="s">
        <v>107</v>
      </c>
      <c r="Y679" t="s">
        <v>107</v>
      </c>
    </row>
    <row r="680" spans="4:25" x14ac:dyDescent="0.25">
      <c r="D680" t="s">
        <v>107</v>
      </c>
      <c r="E680" t="s">
        <v>107</v>
      </c>
      <c r="F680" t="s">
        <v>107</v>
      </c>
      <c r="G680" t="s">
        <v>107</v>
      </c>
      <c r="H680" t="s">
        <v>107</v>
      </c>
      <c r="I680" t="s">
        <v>107</v>
      </c>
      <c r="J680" t="s">
        <v>107</v>
      </c>
      <c r="K680" t="s">
        <v>107</v>
      </c>
      <c r="L680" t="s">
        <v>107</v>
      </c>
      <c r="M680" t="s">
        <v>107</v>
      </c>
      <c r="N680" t="s">
        <v>107</v>
      </c>
      <c r="O680" t="s">
        <v>107</v>
      </c>
      <c r="P680" t="s">
        <v>107</v>
      </c>
      <c r="Q680" t="s">
        <v>107</v>
      </c>
      <c r="R680" t="s">
        <v>107</v>
      </c>
      <c r="S680" t="s">
        <v>107</v>
      </c>
      <c r="T680" t="s">
        <v>107</v>
      </c>
      <c r="U680" t="s">
        <v>107</v>
      </c>
      <c r="V680" t="s">
        <v>107</v>
      </c>
      <c r="W680" t="s">
        <v>107</v>
      </c>
      <c r="X680" t="s">
        <v>107</v>
      </c>
      <c r="Y680" t="s">
        <v>107</v>
      </c>
    </row>
    <row r="681" spans="4:25" x14ac:dyDescent="0.25">
      <c r="D681" t="s">
        <v>107</v>
      </c>
      <c r="E681" t="s">
        <v>107</v>
      </c>
      <c r="F681" t="s">
        <v>107</v>
      </c>
      <c r="G681" t="s">
        <v>107</v>
      </c>
      <c r="H681" t="s">
        <v>107</v>
      </c>
      <c r="I681" t="s">
        <v>107</v>
      </c>
      <c r="J681" t="s">
        <v>107</v>
      </c>
      <c r="K681" t="s">
        <v>107</v>
      </c>
      <c r="L681" t="s">
        <v>107</v>
      </c>
      <c r="M681" t="s">
        <v>107</v>
      </c>
      <c r="N681" t="s">
        <v>107</v>
      </c>
      <c r="O681" t="s">
        <v>107</v>
      </c>
      <c r="P681" t="s">
        <v>107</v>
      </c>
      <c r="Q681" t="s">
        <v>107</v>
      </c>
      <c r="R681" t="s">
        <v>107</v>
      </c>
      <c r="S681" t="s">
        <v>107</v>
      </c>
      <c r="T681" t="s">
        <v>107</v>
      </c>
      <c r="U681" t="s">
        <v>107</v>
      </c>
      <c r="V681" t="s">
        <v>107</v>
      </c>
      <c r="W681" t="s">
        <v>107</v>
      </c>
      <c r="X681" t="s">
        <v>107</v>
      </c>
      <c r="Y681" t="s">
        <v>107</v>
      </c>
    </row>
    <row r="682" spans="4:25" x14ac:dyDescent="0.25">
      <c r="D682" t="s">
        <v>107</v>
      </c>
      <c r="E682" t="s">
        <v>107</v>
      </c>
      <c r="F682" t="s">
        <v>107</v>
      </c>
      <c r="G682" t="s">
        <v>107</v>
      </c>
      <c r="H682" t="s">
        <v>107</v>
      </c>
      <c r="I682" t="s">
        <v>107</v>
      </c>
      <c r="J682" t="s">
        <v>107</v>
      </c>
      <c r="K682" t="s">
        <v>107</v>
      </c>
      <c r="L682" t="s">
        <v>107</v>
      </c>
      <c r="M682" t="s">
        <v>107</v>
      </c>
      <c r="N682" t="s">
        <v>107</v>
      </c>
      <c r="O682" t="s">
        <v>107</v>
      </c>
      <c r="P682" t="s">
        <v>107</v>
      </c>
      <c r="Q682" t="s">
        <v>107</v>
      </c>
      <c r="R682" t="s">
        <v>107</v>
      </c>
      <c r="S682" t="s">
        <v>107</v>
      </c>
      <c r="T682" t="s">
        <v>107</v>
      </c>
      <c r="U682" t="s">
        <v>107</v>
      </c>
      <c r="V682" t="s">
        <v>107</v>
      </c>
      <c r="W682" t="s">
        <v>107</v>
      </c>
      <c r="X682" t="s">
        <v>107</v>
      </c>
      <c r="Y682" t="s">
        <v>107</v>
      </c>
    </row>
    <row r="683" spans="4:25" x14ac:dyDescent="0.25">
      <c r="D683" t="s">
        <v>107</v>
      </c>
      <c r="E683" t="s">
        <v>107</v>
      </c>
      <c r="F683" t="s">
        <v>107</v>
      </c>
      <c r="G683" t="s">
        <v>107</v>
      </c>
      <c r="H683" t="s">
        <v>107</v>
      </c>
      <c r="I683" t="s">
        <v>107</v>
      </c>
      <c r="J683" t="s">
        <v>107</v>
      </c>
      <c r="K683" t="s">
        <v>107</v>
      </c>
      <c r="L683" t="s">
        <v>107</v>
      </c>
      <c r="M683" t="s">
        <v>107</v>
      </c>
      <c r="N683" t="s">
        <v>107</v>
      </c>
      <c r="O683" t="s">
        <v>107</v>
      </c>
      <c r="P683" t="s">
        <v>107</v>
      </c>
      <c r="Q683" t="s">
        <v>107</v>
      </c>
      <c r="R683" t="s">
        <v>107</v>
      </c>
      <c r="S683" t="s">
        <v>107</v>
      </c>
      <c r="T683" t="s">
        <v>107</v>
      </c>
      <c r="U683" t="s">
        <v>107</v>
      </c>
      <c r="V683" t="s">
        <v>107</v>
      </c>
      <c r="W683" t="s">
        <v>107</v>
      </c>
      <c r="X683" t="s">
        <v>107</v>
      </c>
      <c r="Y683" t="s">
        <v>107</v>
      </c>
    </row>
    <row r="684" spans="4:25" x14ac:dyDescent="0.25">
      <c r="D684" t="s">
        <v>107</v>
      </c>
      <c r="E684" t="s">
        <v>107</v>
      </c>
      <c r="F684" t="s">
        <v>107</v>
      </c>
      <c r="G684" t="s">
        <v>107</v>
      </c>
      <c r="H684" t="s">
        <v>107</v>
      </c>
      <c r="I684" t="s">
        <v>107</v>
      </c>
      <c r="J684" t="s">
        <v>107</v>
      </c>
      <c r="K684" t="s">
        <v>107</v>
      </c>
      <c r="L684" t="s">
        <v>107</v>
      </c>
      <c r="M684" t="s">
        <v>107</v>
      </c>
      <c r="N684" t="s">
        <v>107</v>
      </c>
      <c r="O684" t="s">
        <v>107</v>
      </c>
      <c r="P684" t="s">
        <v>107</v>
      </c>
      <c r="Q684" t="s">
        <v>107</v>
      </c>
      <c r="R684" t="s">
        <v>107</v>
      </c>
      <c r="S684" t="s">
        <v>107</v>
      </c>
      <c r="T684" t="s">
        <v>107</v>
      </c>
      <c r="U684" t="s">
        <v>107</v>
      </c>
      <c r="V684" t="s">
        <v>107</v>
      </c>
      <c r="W684" t="s">
        <v>107</v>
      </c>
      <c r="X684" t="s">
        <v>107</v>
      </c>
      <c r="Y684" t="s">
        <v>107</v>
      </c>
    </row>
    <row r="685" spans="4:25" x14ac:dyDescent="0.25">
      <c r="D685" t="s">
        <v>107</v>
      </c>
      <c r="E685" t="s">
        <v>107</v>
      </c>
      <c r="F685" t="s">
        <v>107</v>
      </c>
      <c r="G685" t="s">
        <v>107</v>
      </c>
      <c r="H685" t="s">
        <v>107</v>
      </c>
      <c r="I685" t="s">
        <v>107</v>
      </c>
      <c r="J685" t="s">
        <v>107</v>
      </c>
      <c r="K685" t="s">
        <v>107</v>
      </c>
      <c r="L685" t="s">
        <v>107</v>
      </c>
      <c r="M685" t="s">
        <v>107</v>
      </c>
      <c r="N685" t="s">
        <v>107</v>
      </c>
      <c r="O685" t="s">
        <v>107</v>
      </c>
      <c r="P685" t="s">
        <v>107</v>
      </c>
      <c r="Q685" t="s">
        <v>107</v>
      </c>
      <c r="R685" t="s">
        <v>107</v>
      </c>
      <c r="S685" t="s">
        <v>107</v>
      </c>
      <c r="T685" t="s">
        <v>107</v>
      </c>
      <c r="U685" t="s">
        <v>107</v>
      </c>
      <c r="V685" t="s">
        <v>107</v>
      </c>
      <c r="W685" t="s">
        <v>107</v>
      </c>
      <c r="X685" t="s">
        <v>107</v>
      </c>
      <c r="Y685" t="s">
        <v>107</v>
      </c>
    </row>
    <row r="686" spans="4:25" x14ac:dyDescent="0.25">
      <c r="D686" t="s">
        <v>107</v>
      </c>
      <c r="E686" t="s">
        <v>107</v>
      </c>
      <c r="F686" t="s">
        <v>107</v>
      </c>
      <c r="G686" t="s">
        <v>107</v>
      </c>
      <c r="H686" t="s">
        <v>107</v>
      </c>
      <c r="I686" t="s">
        <v>107</v>
      </c>
      <c r="J686" t="s">
        <v>107</v>
      </c>
      <c r="K686" t="s">
        <v>107</v>
      </c>
      <c r="L686" t="s">
        <v>107</v>
      </c>
      <c r="M686" t="s">
        <v>107</v>
      </c>
      <c r="N686" t="s">
        <v>107</v>
      </c>
      <c r="O686" t="s">
        <v>107</v>
      </c>
      <c r="P686" t="s">
        <v>107</v>
      </c>
      <c r="Q686" t="s">
        <v>107</v>
      </c>
      <c r="R686" t="s">
        <v>107</v>
      </c>
      <c r="S686" t="s">
        <v>107</v>
      </c>
      <c r="T686" t="s">
        <v>107</v>
      </c>
      <c r="U686" t="s">
        <v>107</v>
      </c>
      <c r="V686" t="s">
        <v>107</v>
      </c>
      <c r="W686" t="s">
        <v>107</v>
      </c>
      <c r="X686" t="s">
        <v>107</v>
      </c>
      <c r="Y686" t="s">
        <v>107</v>
      </c>
    </row>
    <row r="687" spans="4:25" x14ac:dyDescent="0.25">
      <c r="D687" t="s">
        <v>107</v>
      </c>
      <c r="E687" t="s">
        <v>107</v>
      </c>
      <c r="F687" t="s">
        <v>107</v>
      </c>
      <c r="G687" t="s">
        <v>107</v>
      </c>
      <c r="H687" t="s">
        <v>107</v>
      </c>
      <c r="I687" t="s">
        <v>107</v>
      </c>
      <c r="J687" t="s">
        <v>107</v>
      </c>
      <c r="K687" t="s">
        <v>107</v>
      </c>
      <c r="L687" t="s">
        <v>107</v>
      </c>
      <c r="M687" t="s">
        <v>107</v>
      </c>
      <c r="N687" t="s">
        <v>107</v>
      </c>
      <c r="O687" t="s">
        <v>107</v>
      </c>
      <c r="P687" t="s">
        <v>107</v>
      </c>
      <c r="Q687" t="s">
        <v>107</v>
      </c>
      <c r="R687" t="s">
        <v>107</v>
      </c>
      <c r="S687" t="s">
        <v>107</v>
      </c>
      <c r="T687" t="s">
        <v>107</v>
      </c>
      <c r="U687" t="s">
        <v>107</v>
      </c>
      <c r="V687" t="s">
        <v>107</v>
      </c>
      <c r="W687" t="s">
        <v>107</v>
      </c>
      <c r="X687" t="s">
        <v>107</v>
      </c>
      <c r="Y687" t="s">
        <v>107</v>
      </c>
    </row>
    <row r="688" spans="4:25" x14ac:dyDescent="0.25">
      <c r="D688" t="s">
        <v>107</v>
      </c>
      <c r="E688" t="s">
        <v>107</v>
      </c>
      <c r="F688" t="s">
        <v>107</v>
      </c>
      <c r="G688" t="s">
        <v>107</v>
      </c>
      <c r="H688" t="s">
        <v>107</v>
      </c>
      <c r="I688" t="s">
        <v>107</v>
      </c>
      <c r="J688" t="s">
        <v>107</v>
      </c>
      <c r="K688" t="s">
        <v>107</v>
      </c>
      <c r="L688" t="s">
        <v>107</v>
      </c>
      <c r="M688" t="s">
        <v>107</v>
      </c>
      <c r="N688" t="s">
        <v>107</v>
      </c>
      <c r="O688" t="s">
        <v>107</v>
      </c>
      <c r="P688" t="s">
        <v>107</v>
      </c>
      <c r="Q688" t="s">
        <v>107</v>
      </c>
      <c r="R688" t="s">
        <v>107</v>
      </c>
      <c r="S688" t="s">
        <v>107</v>
      </c>
      <c r="T688" t="s">
        <v>107</v>
      </c>
      <c r="U688" t="s">
        <v>107</v>
      </c>
      <c r="V688" t="s">
        <v>107</v>
      </c>
      <c r="W688" t="s">
        <v>107</v>
      </c>
      <c r="X688" t="s">
        <v>107</v>
      </c>
      <c r="Y688" t="s">
        <v>107</v>
      </c>
    </row>
    <row r="689" spans="4:25" x14ac:dyDescent="0.25">
      <c r="D689" t="s">
        <v>107</v>
      </c>
      <c r="E689" t="s">
        <v>107</v>
      </c>
      <c r="F689" t="s">
        <v>107</v>
      </c>
      <c r="G689" t="s">
        <v>107</v>
      </c>
      <c r="H689" t="s">
        <v>107</v>
      </c>
      <c r="I689" t="s">
        <v>107</v>
      </c>
      <c r="J689" t="s">
        <v>107</v>
      </c>
      <c r="K689" t="s">
        <v>107</v>
      </c>
      <c r="L689" t="s">
        <v>107</v>
      </c>
      <c r="M689" t="s">
        <v>107</v>
      </c>
      <c r="N689" t="s">
        <v>107</v>
      </c>
      <c r="O689" t="s">
        <v>107</v>
      </c>
      <c r="P689" t="s">
        <v>107</v>
      </c>
      <c r="Q689" t="s">
        <v>107</v>
      </c>
      <c r="R689" t="s">
        <v>107</v>
      </c>
      <c r="S689" t="s">
        <v>107</v>
      </c>
      <c r="T689" t="s">
        <v>107</v>
      </c>
      <c r="U689" t="s">
        <v>107</v>
      </c>
      <c r="V689" t="s">
        <v>107</v>
      </c>
      <c r="W689" t="s">
        <v>107</v>
      </c>
      <c r="X689" t="s">
        <v>107</v>
      </c>
      <c r="Y689" t="s">
        <v>107</v>
      </c>
    </row>
    <row r="690" spans="4:25" x14ac:dyDescent="0.25">
      <c r="D690" t="s">
        <v>107</v>
      </c>
      <c r="E690" t="s">
        <v>107</v>
      </c>
      <c r="F690" t="s">
        <v>107</v>
      </c>
      <c r="G690" t="s">
        <v>107</v>
      </c>
      <c r="H690" t="s">
        <v>107</v>
      </c>
      <c r="I690" t="s">
        <v>107</v>
      </c>
      <c r="J690" t="s">
        <v>107</v>
      </c>
      <c r="K690" t="s">
        <v>107</v>
      </c>
      <c r="L690" t="s">
        <v>107</v>
      </c>
      <c r="M690" t="s">
        <v>107</v>
      </c>
      <c r="N690" t="s">
        <v>107</v>
      </c>
      <c r="O690" t="s">
        <v>107</v>
      </c>
      <c r="P690" t="s">
        <v>107</v>
      </c>
      <c r="Q690" t="s">
        <v>107</v>
      </c>
      <c r="R690" t="s">
        <v>107</v>
      </c>
      <c r="S690" t="s">
        <v>107</v>
      </c>
      <c r="T690" t="s">
        <v>107</v>
      </c>
      <c r="U690" t="s">
        <v>107</v>
      </c>
      <c r="V690" t="s">
        <v>107</v>
      </c>
      <c r="W690" t="s">
        <v>107</v>
      </c>
      <c r="X690" t="s">
        <v>107</v>
      </c>
      <c r="Y690" t="s">
        <v>107</v>
      </c>
    </row>
    <row r="691" spans="4:25" x14ac:dyDescent="0.25">
      <c r="D691" t="s">
        <v>107</v>
      </c>
      <c r="E691" t="s">
        <v>107</v>
      </c>
      <c r="F691" t="s">
        <v>107</v>
      </c>
      <c r="G691" t="s">
        <v>107</v>
      </c>
      <c r="H691" t="s">
        <v>107</v>
      </c>
      <c r="I691" t="s">
        <v>107</v>
      </c>
      <c r="J691" t="s">
        <v>107</v>
      </c>
      <c r="K691" t="s">
        <v>107</v>
      </c>
      <c r="L691" t="s">
        <v>107</v>
      </c>
      <c r="M691" t="s">
        <v>107</v>
      </c>
      <c r="N691" t="s">
        <v>107</v>
      </c>
      <c r="O691" t="s">
        <v>107</v>
      </c>
      <c r="P691" t="s">
        <v>107</v>
      </c>
      <c r="Q691" t="s">
        <v>107</v>
      </c>
      <c r="R691" t="s">
        <v>107</v>
      </c>
      <c r="S691" t="s">
        <v>107</v>
      </c>
      <c r="T691" t="s">
        <v>107</v>
      </c>
      <c r="U691" t="s">
        <v>107</v>
      </c>
      <c r="V691" t="s">
        <v>107</v>
      </c>
      <c r="W691" t="s">
        <v>107</v>
      </c>
      <c r="X691" t="s">
        <v>107</v>
      </c>
      <c r="Y691" t="s">
        <v>107</v>
      </c>
    </row>
    <row r="692" spans="4:25" x14ac:dyDescent="0.25">
      <c r="D692" t="s">
        <v>107</v>
      </c>
      <c r="E692" t="s">
        <v>107</v>
      </c>
      <c r="F692" t="s">
        <v>107</v>
      </c>
      <c r="G692" t="s">
        <v>107</v>
      </c>
      <c r="H692" t="s">
        <v>107</v>
      </c>
      <c r="I692" t="s">
        <v>107</v>
      </c>
      <c r="J692" t="s">
        <v>107</v>
      </c>
      <c r="K692" t="s">
        <v>107</v>
      </c>
      <c r="L692" t="s">
        <v>107</v>
      </c>
      <c r="M692" t="s">
        <v>107</v>
      </c>
      <c r="N692" t="s">
        <v>107</v>
      </c>
      <c r="O692" t="s">
        <v>107</v>
      </c>
      <c r="P692" t="s">
        <v>107</v>
      </c>
      <c r="Q692" t="s">
        <v>107</v>
      </c>
      <c r="R692" t="s">
        <v>107</v>
      </c>
      <c r="S692" t="s">
        <v>107</v>
      </c>
      <c r="T692" t="s">
        <v>107</v>
      </c>
      <c r="U692" t="s">
        <v>107</v>
      </c>
      <c r="V692" t="s">
        <v>107</v>
      </c>
      <c r="W692" t="s">
        <v>107</v>
      </c>
      <c r="X692" t="s">
        <v>107</v>
      </c>
      <c r="Y692" t="s">
        <v>107</v>
      </c>
    </row>
    <row r="693" spans="4:25" x14ac:dyDescent="0.25">
      <c r="D693" t="s">
        <v>107</v>
      </c>
      <c r="E693" t="s">
        <v>107</v>
      </c>
      <c r="F693" t="s">
        <v>107</v>
      </c>
      <c r="G693" t="s">
        <v>107</v>
      </c>
      <c r="H693" t="s">
        <v>107</v>
      </c>
      <c r="I693" t="s">
        <v>107</v>
      </c>
      <c r="J693" t="s">
        <v>107</v>
      </c>
      <c r="K693" t="s">
        <v>107</v>
      </c>
      <c r="L693" t="s">
        <v>107</v>
      </c>
      <c r="M693" t="s">
        <v>107</v>
      </c>
      <c r="N693" t="s">
        <v>107</v>
      </c>
      <c r="O693" t="s">
        <v>107</v>
      </c>
      <c r="P693" t="s">
        <v>107</v>
      </c>
      <c r="Q693" t="s">
        <v>107</v>
      </c>
      <c r="R693" t="s">
        <v>107</v>
      </c>
      <c r="S693" t="s">
        <v>107</v>
      </c>
      <c r="T693" t="s">
        <v>107</v>
      </c>
      <c r="U693" t="s">
        <v>107</v>
      </c>
      <c r="V693" t="s">
        <v>107</v>
      </c>
      <c r="W693" t="s">
        <v>107</v>
      </c>
      <c r="X693" t="s">
        <v>107</v>
      </c>
      <c r="Y693" t="s">
        <v>107</v>
      </c>
    </row>
    <row r="694" spans="4:25" x14ac:dyDescent="0.25">
      <c r="D694" t="s">
        <v>107</v>
      </c>
      <c r="E694" t="s">
        <v>107</v>
      </c>
      <c r="F694" t="s">
        <v>107</v>
      </c>
      <c r="G694" t="s">
        <v>107</v>
      </c>
      <c r="H694" t="s">
        <v>107</v>
      </c>
      <c r="I694" t="s">
        <v>107</v>
      </c>
      <c r="J694" t="s">
        <v>107</v>
      </c>
      <c r="K694" t="s">
        <v>107</v>
      </c>
      <c r="L694" t="s">
        <v>107</v>
      </c>
      <c r="M694" t="s">
        <v>107</v>
      </c>
      <c r="N694" t="s">
        <v>107</v>
      </c>
      <c r="O694" t="s">
        <v>107</v>
      </c>
      <c r="P694" t="s">
        <v>107</v>
      </c>
      <c r="Q694" t="s">
        <v>107</v>
      </c>
      <c r="R694" t="s">
        <v>107</v>
      </c>
      <c r="S694" t="s">
        <v>107</v>
      </c>
      <c r="T694" t="s">
        <v>107</v>
      </c>
      <c r="U694" t="s">
        <v>107</v>
      </c>
      <c r="V694" t="s">
        <v>107</v>
      </c>
      <c r="W694" t="s">
        <v>107</v>
      </c>
      <c r="X694" t="s">
        <v>107</v>
      </c>
      <c r="Y694" t="s">
        <v>107</v>
      </c>
    </row>
    <row r="695" spans="4:25" x14ac:dyDescent="0.25">
      <c r="D695" t="s">
        <v>107</v>
      </c>
      <c r="E695" t="s">
        <v>107</v>
      </c>
      <c r="F695" t="s">
        <v>107</v>
      </c>
      <c r="G695" t="s">
        <v>107</v>
      </c>
      <c r="H695" t="s">
        <v>107</v>
      </c>
      <c r="I695" t="s">
        <v>107</v>
      </c>
      <c r="J695" t="s">
        <v>107</v>
      </c>
      <c r="K695" t="s">
        <v>107</v>
      </c>
      <c r="L695" t="s">
        <v>107</v>
      </c>
      <c r="M695" t="s">
        <v>107</v>
      </c>
      <c r="N695" t="s">
        <v>107</v>
      </c>
      <c r="O695" t="s">
        <v>107</v>
      </c>
      <c r="P695" t="s">
        <v>107</v>
      </c>
      <c r="Q695" t="s">
        <v>107</v>
      </c>
      <c r="R695" t="s">
        <v>107</v>
      </c>
      <c r="S695" t="s">
        <v>107</v>
      </c>
      <c r="T695" t="s">
        <v>107</v>
      </c>
      <c r="U695" t="s">
        <v>107</v>
      </c>
      <c r="V695" t="s">
        <v>107</v>
      </c>
      <c r="W695" t="s">
        <v>107</v>
      </c>
      <c r="X695" t="s">
        <v>107</v>
      </c>
      <c r="Y695" t="s">
        <v>107</v>
      </c>
    </row>
    <row r="696" spans="4:25" x14ac:dyDescent="0.25">
      <c r="D696" t="s">
        <v>107</v>
      </c>
      <c r="E696" t="s">
        <v>107</v>
      </c>
      <c r="F696" t="s">
        <v>107</v>
      </c>
      <c r="G696" t="s">
        <v>107</v>
      </c>
      <c r="H696" t="s">
        <v>107</v>
      </c>
      <c r="I696" t="s">
        <v>107</v>
      </c>
      <c r="J696" t="s">
        <v>107</v>
      </c>
      <c r="K696" t="s">
        <v>107</v>
      </c>
      <c r="L696" t="s">
        <v>107</v>
      </c>
      <c r="M696" t="s">
        <v>107</v>
      </c>
      <c r="N696" t="s">
        <v>107</v>
      </c>
      <c r="O696" t="s">
        <v>107</v>
      </c>
      <c r="P696" t="s">
        <v>107</v>
      </c>
      <c r="Q696" t="s">
        <v>107</v>
      </c>
      <c r="R696" t="s">
        <v>107</v>
      </c>
      <c r="S696" t="s">
        <v>107</v>
      </c>
      <c r="T696" t="s">
        <v>107</v>
      </c>
      <c r="U696" t="s">
        <v>107</v>
      </c>
      <c r="V696" t="s">
        <v>107</v>
      </c>
      <c r="W696" t="s">
        <v>107</v>
      </c>
      <c r="X696" t="s">
        <v>107</v>
      </c>
      <c r="Y696" t="s">
        <v>107</v>
      </c>
    </row>
    <row r="697" spans="4:25" x14ac:dyDescent="0.25">
      <c r="D697" t="s">
        <v>107</v>
      </c>
      <c r="E697" t="s">
        <v>107</v>
      </c>
      <c r="F697" t="s">
        <v>107</v>
      </c>
      <c r="G697" t="s">
        <v>107</v>
      </c>
      <c r="H697" t="s">
        <v>107</v>
      </c>
      <c r="I697" t="s">
        <v>107</v>
      </c>
      <c r="J697" t="s">
        <v>107</v>
      </c>
      <c r="K697" t="s">
        <v>107</v>
      </c>
      <c r="L697" t="s">
        <v>107</v>
      </c>
      <c r="M697" t="s">
        <v>107</v>
      </c>
      <c r="N697" t="s">
        <v>107</v>
      </c>
      <c r="O697" t="s">
        <v>107</v>
      </c>
      <c r="P697" t="s">
        <v>107</v>
      </c>
      <c r="Q697" t="s">
        <v>107</v>
      </c>
      <c r="R697" t="s">
        <v>107</v>
      </c>
      <c r="S697" t="s">
        <v>107</v>
      </c>
      <c r="T697" t="s">
        <v>107</v>
      </c>
      <c r="U697" t="s">
        <v>107</v>
      </c>
      <c r="V697" t="s">
        <v>107</v>
      </c>
      <c r="W697" t="s">
        <v>107</v>
      </c>
      <c r="X697" t="s">
        <v>107</v>
      </c>
      <c r="Y697" t="s">
        <v>107</v>
      </c>
    </row>
    <row r="698" spans="4:25" x14ac:dyDescent="0.25">
      <c r="D698" t="s">
        <v>107</v>
      </c>
      <c r="E698" t="s">
        <v>107</v>
      </c>
      <c r="F698" t="s">
        <v>107</v>
      </c>
      <c r="G698" t="s">
        <v>107</v>
      </c>
      <c r="H698" t="s">
        <v>107</v>
      </c>
      <c r="I698" t="s">
        <v>107</v>
      </c>
      <c r="J698" t="s">
        <v>107</v>
      </c>
      <c r="K698" t="s">
        <v>107</v>
      </c>
      <c r="L698" t="s">
        <v>107</v>
      </c>
      <c r="M698" t="s">
        <v>107</v>
      </c>
      <c r="N698" t="s">
        <v>107</v>
      </c>
      <c r="O698" t="s">
        <v>107</v>
      </c>
      <c r="P698" t="s">
        <v>107</v>
      </c>
      <c r="Q698" t="s">
        <v>107</v>
      </c>
      <c r="R698" t="s">
        <v>107</v>
      </c>
      <c r="S698" t="s">
        <v>107</v>
      </c>
      <c r="T698" t="s">
        <v>107</v>
      </c>
      <c r="U698" t="s">
        <v>107</v>
      </c>
      <c r="V698" t="s">
        <v>107</v>
      </c>
      <c r="W698" t="s">
        <v>107</v>
      </c>
      <c r="X698" t="s">
        <v>107</v>
      </c>
      <c r="Y698" t="s">
        <v>107</v>
      </c>
    </row>
    <row r="699" spans="4:25" x14ac:dyDescent="0.25">
      <c r="D699" t="s">
        <v>107</v>
      </c>
      <c r="E699" t="s">
        <v>107</v>
      </c>
      <c r="F699" t="s">
        <v>107</v>
      </c>
      <c r="G699" t="s">
        <v>107</v>
      </c>
      <c r="H699" t="s">
        <v>107</v>
      </c>
      <c r="I699" t="s">
        <v>107</v>
      </c>
      <c r="J699" t="s">
        <v>107</v>
      </c>
      <c r="K699" t="s">
        <v>107</v>
      </c>
      <c r="L699" t="s">
        <v>107</v>
      </c>
      <c r="M699" t="s">
        <v>107</v>
      </c>
      <c r="N699" t="s">
        <v>107</v>
      </c>
      <c r="O699" t="s">
        <v>107</v>
      </c>
      <c r="P699" t="s">
        <v>107</v>
      </c>
      <c r="Q699" t="s">
        <v>107</v>
      </c>
      <c r="R699" t="s">
        <v>107</v>
      </c>
      <c r="S699" t="s">
        <v>107</v>
      </c>
      <c r="T699" t="s">
        <v>107</v>
      </c>
      <c r="U699" t="s">
        <v>107</v>
      </c>
      <c r="V699" t="s">
        <v>107</v>
      </c>
      <c r="W699" t="s">
        <v>107</v>
      </c>
      <c r="X699" t="s">
        <v>107</v>
      </c>
      <c r="Y699" t="s">
        <v>107</v>
      </c>
    </row>
    <row r="700" spans="4:25" x14ac:dyDescent="0.25">
      <c r="D700" t="s">
        <v>107</v>
      </c>
      <c r="E700" t="s">
        <v>107</v>
      </c>
      <c r="F700" t="s">
        <v>107</v>
      </c>
      <c r="G700" t="s">
        <v>107</v>
      </c>
      <c r="H700" t="s">
        <v>107</v>
      </c>
      <c r="I700" t="s">
        <v>107</v>
      </c>
      <c r="J700" t="s">
        <v>107</v>
      </c>
      <c r="K700" t="s">
        <v>107</v>
      </c>
      <c r="L700" t="s">
        <v>107</v>
      </c>
      <c r="M700" t="s">
        <v>107</v>
      </c>
      <c r="N700" t="s">
        <v>107</v>
      </c>
      <c r="O700" t="s">
        <v>107</v>
      </c>
      <c r="P700" t="s">
        <v>107</v>
      </c>
      <c r="Q700" t="s">
        <v>107</v>
      </c>
      <c r="R700" t="s">
        <v>107</v>
      </c>
      <c r="S700" t="s">
        <v>107</v>
      </c>
      <c r="T700" t="s">
        <v>107</v>
      </c>
      <c r="U700" t="s">
        <v>107</v>
      </c>
      <c r="V700" t="s">
        <v>107</v>
      </c>
      <c r="W700" t="s">
        <v>107</v>
      </c>
      <c r="X700" t="s">
        <v>107</v>
      </c>
      <c r="Y700" t="s">
        <v>107</v>
      </c>
    </row>
    <row r="701" spans="4:25" x14ac:dyDescent="0.25">
      <c r="D701" t="s">
        <v>107</v>
      </c>
      <c r="E701" t="s">
        <v>107</v>
      </c>
      <c r="F701" t="s">
        <v>107</v>
      </c>
      <c r="G701" t="s">
        <v>107</v>
      </c>
      <c r="H701" t="s">
        <v>107</v>
      </c>
      <c r="I701" t="s">
        <v>107</v>
      </c>
      <c r="J701" t="s">
        <v>107</v>
      </c>
      <c r="K701" t="s">
        <v>107</v>
      </c>
      <c r="L701" t="s">
        <v>107</v>
      </c>
      <c r="M701" t="s">
        <v>107</v>
      </c>
      <c r="N701" t="s">
        <v>107</v>
      </c>
      <c r="O701" t="s">
        <v>107</v>
      </c>
      <c r="P701" t="s">
        <v>107</v>
      </c>
      <c r="Q701" t="s">
        <v>107</v>
      </c>
      <c r="R701" t="s">
        <v>107</v>
      </c>
      <c r="S701" t="s">
        <v>107</v>
      </c>
      <c r="T701" t="s">
        <v>107</v>
      </c>
      <c r="U701" t="s">
        <v>107</v>
      </c>
      <c r="V701" t="s">
        <v>107</v>
      </c>
      <c r="W701" t="s">
        <v>107</v>
      </c>
      <c r="X701" t="s">
        <v>107</v>
      </c>
      <c r="Y701" t="s">
        <v>107</v>
      </c>
    </row>
    <row r="702" spans="4:25" x14ac:dyDescent="0.25">
      <c r="D702" t="s">
        <v>107</v>
      </c>
      <c r="E702" t="s">
        <v>107</v>
      </c>
      <c r="F702" t="s">
        <v>107</v>
      </c>
      <c r="G702" t="s">
        <v>107</v>
      </c>
      <c r="H702" t="s">
        <v>107</v>
      </c>
      <c r="I702" t="s">
        <v>107</v>
      </c>
      <c r="J702" t="s">
        <v>107</v>
      </c>
      <c r="K702" t="s">
        <v>107</v>
      </c>
      <c r="L702" t="s">
        <v>107</v>
      </c>
      <c r="M702" t="s">
        <v>107</v>
      </c>
      <c r="N702" t="s">
        <v>107</v>
      </c>
      <c r="O702" t="s">
        <v>107</v>
      </c>
      <c r="P702" t="s">
        <v>107</v>
      </c>
      <c r="Q702" t="s">
        <v>107</v>
      </c>
      <c r="R702" t="s">
        <v>107</v>
      </c>
      <c r="S702" t="s">
        <v>107</v>
      </c>
      <c r="T702" t="s">
        <v>107</v>
      </c>
      <c r="U702" t="s">
        <v>107</v>
      </c>
      <c r="V702" t="s">
        <v>107</v>
      </c>
      <c r="W702" t="s">
        <v>107</v>
      </c>
      <c r="X702" t="s">
        <v>107</v>
      </c>
      <c r="Y702" t="s">
        <v>107</v>
      </c>
    </row>
    <row r="703" spans="4:25" x14ac:dyDescent="0.25">
      <c r="D703" t="s">
        <v>107</v>
      </c>
      <c r="E703" t="s">
        <v>107</v>
      </c>
      <c r="F703" t="s">
        <v>107</v>
      </c>
      <c r="G703" t="s">
        <v>107</v>
      </c>
      <c r="H703" t="s">
        <v>107</v>
      </c>
      <c r="I703" t="s">
        <v>107</v>
      </c>
      <c r="J703" t="s">
        <v>107</v>
      </c>
      <c r="K703" t="s">
        <v>107</v>
      </c>
      <c r="L703" t="s">
        <v>107</v>
      </c>
      <c r="M703" t="s">
        <v>107</v>
      </c>
      <c r="N703" t="s">
        <v>107</v>
      </c>
      <c r="O703" t="s">
        <v>107</v>
      </c>
      <c r="P703" t="s">
        <v>107</v>
      </c>
      <c r="Q703" t="s">
        <v>107</v>
      </c>
      <c r="R703" t="s">
        <v>107</v>
      </c>
      <c r="S703" t="s">
        <v>107</v>
      </c>
      <c r="T703" t="s">
        <v>107</v>
      </c>
      <c r="U703" t="s">
        <v>107</v>
      </c>
      <c r="V703" t="s">
        <v>107</v>
      </c>
      <c r="W703" t="s">
        <v>107</v>
      </c>
      <c r="X703" t="s">
        <v>107</v>
      </c>
      <c r="Y703" t="s">
        <v>107</v>
      </c>
    </row>
    <row r="704" spans="4:25" x14ac:dyDescent="0.25">
      <c r="D704" t="s">
        <v>107</v>
      </c>
      <c r="E704" t="s">
        <v>107</v>
      </c>
      <c r="F704" t="s">
        <v>107</v>
      </c>
      <c r="G704" t="s">
        <v>107</v>
      </c>
      <c r="H704" t="s">
        <v>107</v>
      </c>
      <c r="I704" t="s">
        <v>107</v>
      </c>
      <c r="J704" t="s">
        <v>107</v>
      </c>
      <c r="K704" t="s">
        <v>107</v>
      </c>
      <c r="L704" t="s">
        <v>107</v>
      </c>
      <c r="M704" t="s">
        <v>107</v>
      </c>
      <c r="N704" t="s">
        <v>107</v>
      </c>
      <c r="O704" t="s">
        <v>107</v>
      </c>
      <c r="P704" t="s">
        <v>107</v>
      </c>
      <c r="Q704" t="s">
        <v>107</v>
      </c>
      <c r="R704" t="s">
        <v>107</v>
      </c>
      <c r="S704" t="s">
        <v>107</v>
      </c>
      <c r="T704" t="s">
        <v>107</v>
      </c>
      <c r="U704" t="s">
        <v>107</v>
      </c>
      <c r="V704" t="s">
        <v>107</v>
      </c>
      <c r="W704" t="s">
        <v>107</v>
      </c>
      <c r="X704" t="s">
        <v>107</v>
      </c>
      <c r="Y704" t="s">
        <v>107</v>
      </c>
    </row>
    <row r="705" spans="4:25" x14ac:dyDescent="0.25">
      <c r="D705" t="s">
        <v>107</v>
      </c>
      <c r="E705" t="s">
        <v>107</v>
      </c>
      <c r="F705" t="s">
        <v>107</v>
      </c>
      <c r="G705" t="s">
        <v>107</v>
      </c>
      <c r="H705" t="s">
        <v>107</v>
      </c>
      <c r="I705" t="s">
        <v>107</v>
      </c>
      <c r="J705" t="s">
        <v>107</v>
      </c>
      <c r="K705" t="s">
        <v>107</v>
      </c>
      <c r="L705" t="s">
        <v>107</v>
      </c>
      <c r="M705" t="s">
        <v>107</v>
      </c>
      <c r="N705" t="s">
        <v>107</v>
      </c>
      <c r="O705" t="s">
        <v>107</v>
      </c>
      <c r="P705" t="s">
        <v>107</v>
      </c>
      <c r="Q705" t="s">
        <v>107</v>
      </c>
      <c r="R705" t="s">
        <v>107</v>
      </c>
      <c r="S705" t="s">
        <v>107</v>
      </c>
      <c r="T705" t="s">
        <v>107</v>
      </c>
      <c r="U705" t="s">
        <v>107</v>
      </c>
      <c r="V705" t="s">
        <v>107</v>
      </c>
      <c r="W705" t="s">
        <v>107</v>
      </c>
      <c r="X705" t="s">
        <v>107</v>
      </c>
      <c r="Y705" t="s">
        <v>107</v>
      </c>
    </row>
    <row r="706" spans="4:25" x14ac:dyDescent="0.25">
      <c r="D706" t="s">
        <v>107</v>
      </c>
      <c r="E706" t="s">
        <v>107</v>
      </c>
      <c r="F706" t="s">
        <v>107</v>
      </c>
      <c r="G706" t="s">
        <v>107</v>
      </c>
      <c r="H706" t="s">
        <v>107</v>
      </c>
      <c r="I706" t="s">
        <v>107</v>
      </c>
      <c r="J706" t="s">
        <v>107</v>
      </c>
      <c r="K706" t="s">
        <v>107</v>
      </c>
      <c r="L706" t="s">
        <v>107</v>
      </c>
      <c r="M706" t="s">
        <v>107</v>
      </c>
      <c r="N706" t="s">
        <v>107</v>
      </c>
      <c r="O706" t="s">
        <v>107</v>
      </c>
      <c r="P706" t="s">
        <v>107</v>
      </c>
      <c r="Q706" t="s">
        <v>107</v>
      </c>
      <c r="R706" t="s">
        <v>107</v>
      </c>
      <c r="S706" t="s">
        <v>107</v>
      </c>
      <c r="T706" t="s">
        <v>107</v>
      </c>
      <c r="U706" t="s">
        <v>107</v>
      </c>
      <c r="V706" t="s">
        <v>107</v>
      </c>
      <c r="W706" t="s">
        <v>107</v>
      </c>
      <c r="X706" t="s">
        <v>107</v>
      </c>
      <c r="Y706" t="s">
        <v>107</v>
      </c>
    </row>
    <row r="707" spans="4:25" x14ac:dyDescent="0.25">
      <c r="D707" t="s">
        <v>107</v>
      </c>
      <c r="E707" t="s">
        <v>107</v>
      </c>
      <c r="F707" t="s">
        <v>107</v>
      </c>
      <c r="G707" t="s">
        <v>107</v>
      </c>
      <c r="H707" t="s">
        <v>107</v>
      </c>
      <c r="I707" t="s">
        <v>107</v>
      </c>
      <c r="J707" t="s">
        <v>107</v>
      </c>
      <c r="K707" t="s">
        <v>107</v>
      </c>
      <c r="L707" t="s">
        <v>107</v>
      </c>
      <c r="M707" t="s">
        <v>107</v>
      </c>
      <c r="N707" t="s">
        <v>107</v>
      </c>
      <c r="O707" t="s">
        <v>107</v>
      </c>
      <c r="P707" t="s">
        <v>107</v>
      </c>
      <c r="Q707" t="s">
        <v>107</v>
      </c>
      <c r="R707" t="s">
        <v>107</v>
      </c>
      <c r="S707" t="s">
        <v>107</v>
      </c>
      <c r="T707" t="s">
        <v>107</v>
      </c>
      <c r="U707" t="s">
        <v>107</v>
      </c>
      <c r="V707" t="s">
        <v>107</v>
      </c>
      <c r="W707" t="s">
        <v>107</v>
      </c>
      <c r="X707" t="s">
        <v>107</v>
      </c>
      <c r="Y707" t="s">
        <v>107</v>
      </c>
    </row>
    <row r="708" spans="4:25" x14ac:dyDescent="0.25">
      <c r="D708" t="s">
        <v>107</v>
      </c>
      <c r="E708" t="s">
        <v>107</v>
      </c>
      <c r="F708" t="s">
        <v>107</v>
      </c>
      <c r="G708" t="s">
        <v>107</v>
      </c>
      <c r="H708" t="s">
        <v>107</v>
      </c>
      <c r="I708" t="s">
        <v>107</v>
      </c>
      <c r="J708" t="s">
        <v>107</v>
      </c>
      <c r="K708" t="s">
        <v>107</v>
      </c>
      <c r="L708" t="s">
        <v>107</v>
      </c>
      <c r="M708" t="s">
        <v>107</v>
      </c>
      <c r="N708" t="s">
        <v>107</v>
      </c>
      <c r="O708" t="s">
        <v>107</v>
      </c>
      <c r="P708" t="s">
        <v>107</v>
      </c>
      <c r="Q708" t="s">
        <v>107</v>
      </c>
      <c r="R708" t="s">
        <v>107</v>
      </c>
      <c r="S708" t="s">
        <v>107</v>
      </c>
      <c r="T708" t="s">
        <v>107</v>
      </c>
      <c r="U708" t="s">
        <v>107</v>
      </c>
      <c r="V708" t="s">
        <v>107</v>
      </c>
      <c r="W708" t="s">
        <v>107</v>
      </c>
      <c r="X708" t="s">
        <v>107</v>
      </c>
      <c r="Y708" t="s">
        <v>107</v>
      </c>
    </row>
    <row r="709" spans="4:25" x14ac:dyDescent="0.25">
      <c r="D709" t="s">
        <v>107</v>
      </c>
      <c r="E709" t="s">
        <v>107</v>
      </c>
      <c r="F709" t="s">
        <v>107</v>
      </c>
      <c r="G709" t="s">
        <v>107</v>
      </c>
      <c r="H709" t="s">
        <v>107</v>
      </c>
      <c r="I709" t="s">
        <v>107</v>
      </c>
      <c r="J709" t="s">
        <v>107</v>
      </c>
      <c r="K709" t="s">
        <v>107</v>
      </c>
      <c r="L709" t="s">
        <v>107</v>
      </c>
      <c r="M709" t="s">
        <v>107</v>
      </c>
      <c r="N709" t="s">
        <v>107</v>
      </c>
      <c r="O709" t="s">
        <v>107</v>
      </c>
      <c r="P709" t="s">
        <v>107</v>
      </c>
      <c r="Q709" t="s">
        <v>107</v>
      </c>
      <c r="R709" t="s">
        <v>107</v>
      </c>
      <c r="S709" t="s">
        <v>107</v>
      </c>
      <c r="T709" t="s">
        <v>107</v>
      </c>
      <c r="U709" t="s">
        <v>107</v>
      </c>
      <c r="V709" t="s">
        <v>107</v>
      </c>
      <c r="W709" t="s">
        <v>107</v>
      </c>
      <c r="X709" t="s">
        <v>107</v>
      </c>
      <c r="Y709" t="s">
        <v>107</v>
      </c>
    </row>
    <row r="710" spans="4:25" x14ac:dyDescent="0.25">
      <c r="D710" t="s">
        <v>107</v>
      </c>
      <c r="E710" t="s">
        <v>107</v>
      </c>
      <c r="F710" t="s">
        <v>107</v>
      </c>
      <c r="G710" t="s">
        <v>107</v>
      </c>
      <c r="H710" t="s">
        <v>107</v>
      </c>
      <c r="I710" t="s">
        <v>107</v>
      </c>
      <c r="J710" t="s">
        <v>107</v>
      </c>
      <c r="K710" t="s">
        <v>107</v>
      </c>
      <c r="L710" t="s">
        <v>107</v>
      </c>
      <c r="M710" t="s">
        <v>107</v>
      </c>
      <c r="N710" t="s">
        <v>107</v>
      </c>
      <c r="O710" t="s">
        <v>107</v>
      </c>
      <c r="P710" t="s">
        <v>107</v>
      </c>
      <c r="Q710" t="s">
        <v>107</v>
      </c>
      <c r="R710" t="s">
        <v>107</v>
      </c>
      <c r="S710" t="s">
        <v>107</v>
      </c>
      <c r="T710" t="s">
        <v>107</v>
      </c>
      <c r="U710" t="s">
        <v>107</v>
      </c>
      <c r="V710" t="s">
        <v>107</v>
      </c>
      <c r="W710" t="s">
        <v>107</v>
      </c>
      <c r="X710" t="s">
        <v>107</v>
      </c>
      <c r="Y710" t="s">
        <v>107</v>
      </c>
    </row>
    <row r="711" spans="4:25" x14ac:dyDescent="0.25">
      <c r="D711" t="s">
        <v>107</v>
      </c>
      <c r="E711" t="s">
        <v>107</v>
      </c>
      <c r="F711" t="s">
        <v>107</v>
      </c>
      <c r="G711" t="s">
        <v>107</v>
      </c>
      <c r="H711" t="s">
        <v>107</v>
      </c>
      <c r="I711" t="s">
        <v>107</v>
      </c>
      <c r="J711" t="s">
        <v>107</v>
      </c>
      <c r="K711" t="s">
        <v>107</v>
      </c>
      <c r="L711" t="s">
        <v>107</v>
      </c>
      <c r="M711" t="s">
        <v>107</v>
      </c>
      <c r="N711" t="s">
        <v>107</v>
      </c>
      <c r="O711" t="s">
        <v>107</v>
      </c>
      <c r="P711" t="s">
        <v>107</v>
      </c>
      <c r="Q711" t="s">
        <v>107</v>
      </c>
      <c r="R711" t="s">
        <v>107</v>
      </c>
      <c r="S711" t="s">
        <v>107</v>
      </c>
      <c r="T711" t="s">
        <v>107</v>
      </c>
      <c r="U711" t="s">
        <v>107</v>
      </c>
      <c r="V711" t="s">
        <v>107</v>
      </c>
      <c r="W711" t="s">
        <v>107</v>
      </c>
      <c r="X711" t="s">
        <v>107</v>
      </c>
      <c r="Y711" t="s">
        <v>107</v>
      </c>
    </row>
    <row r="712" spans="4:25" x14ac:dyDescent="0.25">
      <c r="D712" t="s">
        <v>107</v>
      </c>
      <c r="E712" t="s">
        <v>107</v>
      </c>
      <c r="F712" t="s">
        <v>107</v>
      </c>
      <c r="G712" t="s">
        <v>107</v>
      </c>
      <c r="H712" t="s">
        <v>107</v>
      </c>
      <c r="I712" t="s">
        <v>107</v>
      </c>
      <c r="J712" t="s">
        <v>107</v>
      </c>
      <c r="K712" t="s">
        <v>107</v>
      </c>
      <c r="L712" t="s">
        <v>107</v>
      </c>
      <c r="M712" t="s">
        <v>107</v>
      </c>
      <c r="N712" t="s">
        <v>107</v>
      </c>
      <c r="O712" t="s">
        <v>107</v>
      </c>
      <c r="P712" t="s">
        <v>107</v>
      </c>
      <c r="Q712" t="s">
        <v>107</v>
      </c>
      <c r="R712" t="s">
        <v>107</v>
      </c>
      <c r="S712" t="s">
        <v>107</v>
      </c>
      <c r="T712" t="s">
        <v>107</v>
      </c>
      <c r="U712" t="s">
        <v>107</v>
      </c>
      <c r="V712" t="s">
        <v>107</v>
      </c>
      <c r="W712" t="s">
        <v>107</v>
      </c>
      <c r="X712" t="s">
        <v>107</v>
      </c>
      <c r="Y712" t="s">
        <v>107</v>
      </c>
    </row>
    <row r="713" spans="4:25" x14ac:dyDescent="0.25">
      <c r="D713" t="s">
        <v>107</v>
      </c>
      <c r="E713" t="s">
        <v>107</v>
      </c>
      <c r="F713" t="s">
        <v>107</v>
      </c>
      <c r="G713" t="s">
        <v>107</v>
      </c>
      <c r="H713" t="s">
        <v>107</v>
      </c>
      <c r="I713" t="s">
        <v>107</v>
      </c>
      <c r="J713" t="s">
        <v>107</v>
      </c>
      <c r="K713" t="s">
        <v>107</v>
      </c>
      <c r="L713" t="s">
        <v>107</v>
      </c>
      <c r="M713" t="s">
        <v>107</v>
      </c>
      <c r="N713" t="s">
        <v>107</v>
      </c>
      <c r="O713" t="s">
        <v>107</v>
      </c>
      <c r="P713" t="s">
        <v>107</v>
      </c>
      <c r="Q713" t="s">
        <v>107</v>
      </c>
      <c r="R713" t="s">
        <v>107</v>
      </c>
      <c r="S713" t="s">
        <v>107</v>
      </c>
      <c r="T713" t="s">
        <v>107</v>
      </c>
      <c r="U713" t="s">
        <v>107</v>
      </c>
      <c r="V713" t="s">
        <v>107</v>
      </c>
      <c r="W713" t="s">
        <v>107</v>
      </c>
      <c r="X713" t="s">
        <v>107</v>
      </c>
      <c r="Y713" t="s">
        <v>107</v>
      </c>
    </row>
    <row r="714" spans="4:25" x14ac:dyDescent="0.25">
      <c r="D714" t="s">
        <v>107</v>
      </c>
      <c r="E714" t="s">
        <v>107</v>
      </c>
      <c r="F714" t="s">
        <v>107</v>
      </c>
      <c r="G714" t="s">
        <v>107</v>
      </c>
      <c r="H714" t="s">
        <v>107</v>
      </c>
      <c r="I714" t="s">
        <v>107</v>
      </c>
      <c r="J714" t="s">
        <v>107</v>
      </c>
      <c r="K714" t="s">
        <v>107</v>
      </c>
      <c r="L714" t="s">
        <v>107</v>
      </c>
      <c r="M714" t="s">
        <v>107</v>
      </c>
      <c r="N714" t="s">
        <v>107</v>
      </c>
      <c r="O714" t="s">
        <v>107</v>
      </c>
      <c r="P714" t="s">
        <v>107</v>
      </c>
      <c r="Q714" t="s">
        <v>107</v>
      </c>
      <c r="R714" t="s">
        <v>107</v>
      </c>
      <c r="S714" t="s">
        <v>107</v>
      </c>
      <c r="T714" t="s">
        <v>107</v>
      </c>
      <c r="U714" t="s">
        <v>107</v>
      </c>
      <c r="V714" t="s">
        <v>107</v>
      </c>
      <c r="W714" t="s">
        <v>107</v>
      </c>
      <c r="X714" t="s">
        <v>107</v>
      </c>
      <c r="Y714" t="s">
        <v>107</v>
      </c>
    </row>
    <row r="715" spans="4:25" x14ac:dyDescent="0.25">
      <c r="D715" t="s">
        <v>107</v>
      </c>
      <c r="E715" t="s">
        <v>107</v>
      </c>
      <c r="F715" t="s">
        <v>107</v>
      </c>
      <c r="G715" t="s">
        <v>107</v>
      </c>
      <c r="H715" t="s">
        <v>107</v>
      </c>
      <c r="I715" t="s">
        <v>107</v>
      </c>
      <c r="J715" t="s">
        <v>107</v>
      </c>
      <c r="K715" t="s">
        <v>107</v>
      </c>
      <c r="L715" t="s">
        <v>107</v>
      </c>
      <c r="M715" t="s">
        <v>107</v>
      </c>
      <c r="N715" t="s">
        <v>107</v>
      </c>
      <c r="O715" t="s">
        <v>107</v>
      </c>
      <c r="P715" t="s">
        <v>107</v>
      </c>
      <c r="Q715" t="s">
        <v>107</v>
      </c>
      <c r="R715" t="s">
        <v>107</v>
      </c>
      <c r="S715" t="s">
        <v>107</v>
      </c>
      <c r="T715" t="s">
        <v>107</v>
      </c>
      <c r="U715" t="s">
        <v>107</v>
      </c>
      <c r="V715" t="s">
        <v>107</v>
      </c>
      <c r="W715" t="s">
        <v>107</v>
      </c>
      <c r="X715" t="s">
        <v>107</v>
      </c>
      <c r="Y715" t="s">
        <v>107</v>
      </c>
    </row>
    <row r="716" spans="4:25" x14ac:dyDescent="0.25">
      <c r="D716" t="s">
        <v>107</v>
      </c>
      <c r="E716" t="s">
        <v>107</v>
      </c>
      <c r="F716" t="s">
        <v>107</v>
      </c>
      <c r="G716" t="s">
        <v>107</v>
      </c>
      <c r="H716" t="s">
        <v>107</v>
      </c>
      <c r="I716" t="s">
        <v>107</v>
      </c>
      <c r="J716" t="s">
        <v>107</v>
      </c>
      <c r="K716" t="s">
        <v>107</v>
      </c>
      <c r="L716" t="s">
        <v>107</v>
      </c>
      <c r="M716" t="s">
        <v>107</v>
      </c>
      <c r="N716" t="s">
        <v>107</v>
      </c>
      <c r="O716" t="s">
        <v>107</v>
      </c>
      <c r="P716" t="s">
        <v>107</v>
      </c>
      <c r="Q716" t="s">
        <v>107</v>
      </c>
      <c r="R716" t="s">
        <v>107</v>
      </c>
      <c r="S716" t="s">
        <v>107</v>
      </c>
      <c r="T716" t="s">
        <v>107</v>
      </c>
      <c r="U716" t="s">
        <v>107</v>
      </c>
      <c r="V716" t="s">
        <v>107</v>
      </c>
      <c r="W716" t="s">
        <v>107</v>
      </c>
      <c r="X716" t="s">
        <v>107</v>
      </c>
      <c r="Y716" t="s">
        <v>107</v>
      </c>
    </row>
    <row r="717" spans="4:25" x14ac:dyDescent="0.25">
      <c r="D717" t="s">
        <v>107</v>
      </c>
      <c r="E717" t="s">
        <v>107</v>
      </c>
      <c r="F717" t="s">
        <v>107</v>
      </c>
      <c r="G717" t="s">
        <v>107</v>
      </c>
      <c r="H717" t="s">
        <v>107</v>
      </c>
      <c r="I717" t="s">
        <v>107</v>
      </c>
      <c r="J717" t="s">
        <v>107</v>
      </c>
      <c r="K717" t="s">
        <v>107</v>
      </c>
      <c r="L717" t="s">
        <v>107</v>
      </c>
      <c r="M717" t="s">
        <v>107</v>
      </c>
      <c r="N717" t="s">
        <v>107</v>
      </c>
      <c r="O717" t="s">
        <v>107</v>
      </c>
      <c r="P717" t="s">
        <v>107</v>
      </c>
      <c r="Q717" t="s">
        <v>107</v>
      </c>
      <c r="R717" t="s">
        <v>107</v>
      </c>
      <c r="S717" t="s">
        <v>107</v>
      </c>
      <c r="T717" t="s">
        <v>107</v>
      </c>
      <c r="U717" t="s">
        <v>107</v>
      </c>
      <c r="V717" t="s">
        <v>107</v>
      </c>
      <c r="W717" t="s">
        <v>107</v>
      </c>
      <c r="X717" t="s">
        <v>107</v>
      </c>
      <c r="Y717" t="s">
        <v>107</v>
      </c>
    </row>
    <row r="718" spans="4:25" x14ac:dyDescent="0.25">
      <c r="D718" t="s">
        <v>107</v>
      </c>
      <c r="E718" t="s">
        <v>107</v>
      </c>
      <c r="F718" t="s">
        <v>107</v>
      </c>
      <c r="G718" t="s">
        <v>107</v>
      </c>
      <c r="H718" t="s">
        <v>107</v>
      </c>
      <c r="I718" t="s">
        <v>107</v>
      </c>
      <c r="J718" t="s">
        <v>107</v>
      </c>
      <c r="K718" t="s">
        <v>107</v>
      </c>
      <c r="L718" t="s">
        <v>107</v>
      </c>
      <c r="M718" t="s">
        <v>107</v>
      </c>
      <c r="N718" t="s">
        <v>107</v>
      </c>
      <c r="O718" t="s">
        <v>107</v>
      </c>
      <c r="P718" t="s">
        <v>107</v>
      </c>
      <c r="Q718" t="s">
        <v>107</v>
      </c>
      <c r="R718" t="s">
        <v>107</v>
      </c>
      <c r="S718" t="s">
        <v>107</v>
      </c>
      <c r="T718" t="s">
        <v>107</v>
      </c>
      <c r="U718" t="s">
        <v>107</v>
      </c>
      <c r="V718" t="s">
        <v>107</v>
      </c>
      <c r="W718" t="s">
        <v>107</v>
      </c>
      <c r="X718" t="s">
        <v>107</v>
      </c>
      <c r="Y718" t="s">
        <v>107</v>
      </c>
    </row>
    <row r="719" spans="4:25" x14ac:dyDescent="0.25">
      <c r="D719" t="s">
        <v>107</v>
      </c>
      <c r="E719" t="s">
        <v>107</v>
      </c>
      <c r="F719" t="s">
        <v>107</v>
      </c>
      <c r="G719" t="s">
        <v>107</v>
      </c>
      <c r="H719" t="s">
        <v>107</v>
      </c>
      <c r="I719" t="s">
        <v>107</v>
      </c>
      <c r="J719" t="s">
        <v>107</v>
      </c>
      <c r="K719" t="s">
        <v>107</v>
      </c>
      <c r="L719" t="s">
        <v>107</v>
      </c>
      <c r="M719" t="s">
        <v>107</v>
      </c>
      <c r="N719" t="s">
        <v>107</v>
      </c>
      <c r="O719" t="s">
        <v>107</v>
      </c>
      <c r="P719" t="s">
        <v>107</v>
      </c>
      <c r="Q719" t="s">
        <v>107</v>
      </c>
      <c r="R719" t="s">
        <v>107</v>
      </c>
      <c r="S719" t="s">
        <v>107</v>
      </c>
      <c r="T719" t="s">
        <v>107</v>
      </c>
      <c r="U719" t="s">
        <v>107</v>
      </c>
      <c r="V719" t="s">
        <v>107</v>
      </c>
      <c r="W719" t="s">
        <v>107</v>
      </c>
      <c r="X719" t="s">
        <v>107</v>
      </c>
      <c r="Y719" t="s">
        <v>107</v>
      </c>
    </row>
    <row r="720" spans="4:25" x14ac:dyDescent="0.25">
      <c r="D720" t="s">
        <v>107</v>
      </c>
      <c r="E720" t="s">
        <v>107</v>
      </c>
      <c r="F720" t="s">
        <v>107</v>
      </c>
      <c r="G720" t="s">
        <v>107</v>
      </c>
      <c r="H720" t="s">
        <v>107</v>
      </c>
      <c r="I720" t="s">
        <v>107</v>
      </c>
      <c r="J720" t="s">
        <v>107</v>
      </c>
      <c r="K720" t="s">
        <v>107</v>
      </c>
      <c r="L720" t="s">
        <v>107</v>
      </c>
      <c r="M720" t="s">
        <v>107</v>
      </c>
      <c r="N720" t="s">
        <v>107</v>
      </c>
      <c r="O720" t="s">
        <v>107</v>
      </c>
      <c r="P720" t="s">
        <v>107</v>
      </c>
      <c r="Q720" t="s">
        <v>107</v>
      </c>
      <c r="R720" t="s">
        <v>107</v>
      </c>
      <c r="S720" t="s">
        <v>107</v>
      </c>
      <c r="T720" t="s">
        <v>107</v>
      </c>
      <c r="U720" t="s">
        <v>107</v>
      </c>
      <c r="V720" t="s">
        <v>107</v>
      </c>
      <c r="W720" t="s">
        <v>107</v>
      </c>
      <c r="X720" t="s">
        <v>107</v>
      </c>
      <c r="Y720" t="s">
        <v>107</v>
      </c>
    </row>
    <row r="721" spans="4:25" x14ac:dyDescent="0.25">
      <c r="D721" t="s">
        <v>107</v>
      </c>
      <c r="E721" t="s">
        <v>107</v>
      </c>
      <c r="F721" t="s">
        <v>107</v>
      </c>
      <c r="G721" t="s">
        <v>107</v>
      </c>
      <c r="H721" t="s">
        <v>107</v>
      </c>
      <c r="I721" t="s">
        <v>107</v>
      </c>
      <c r="J721" t="s">
        <v>107</v>
      </c>
      <c r="K721" t="s">
        <v>107</v>
      </c>
      <c r="L721" t="s">
        <v>107</v>
      </c>
      <c r="M721" t="s">
        <v>107</v>
      </c>
      <c r="N721" t="s">
        <v>107</v>
      </c>
      <c r="O721" t="s">
        <v>107</v>
      </c>
      <c r="P721" t="s">
        <v>107</v>
      </c>
      <c r="Q721" t="s">
        <v>107</v>
      </c>
      <c r="R721" t="s">
        <v>107</v>
      </c>
      <c r="S721" t="s">
        <v>107</v>
      </c>
      <c r="T721" t="s">
        <v>107</v>
      </c>
      <c r="U721" t="s">
        <v>107</v>
      </c>
      <c r="V721" t="s">
        <v>107</v>
      </c>
      <c r="W721" t="s">
        <v>107</v>
      </c>
      <c r="X721" t="s">
        <v>107</v>
      </c>
      <c r="Y721" t="s">
        <v>107</v>
      </c>
    </row>
    <row r="722" spans="4:25" x14ac:dyDescent="0.25">
      <c r="D722" t="s">
        <v>107</v>
      </c>
      <c r="E722" t="s">
        <v>107</v>
      </c>
      <c r="F722" t="s">
        <v>107</v>
      </c>
      <c r="G722" t="s">
        <v>107</v>
      </c>
      <c r="H722" t="s">
        <v>107</v>
      </c>
      <c r="I722" t="s">
        <v>107</v>
      </c>
      <c r="J722" t="s">
        <v>107</v>
      </c>
      <c r="K722" t="s">
        <v>107</v>
      </c>
      <c r="L722" t="s">
        <v>107</v>
      </c>
      <c r="M722" t="s">
        <v>107</v>
      </c>
      <c r="N722" t="s">
        <v>107</v>
      </c>
      <c r="O722" t="s">
        <v>107</v>
      </c>
      <c r="P722" t="s">
        <v>107</v>
      </c>
      <c r="Q722" t="s">
        <v>107</v>
      </c>
      <c r="R722" t="s">
        <v>107</v>
      </c>
      <c r="S722" t="s">
        <v>107</v>
      </c>
      <c r="T722" t="s">
        <v>107</v>
      </c>
      <c r="U722" t="s">
        <v>107</v>
      </c>
      <c r="V722" t="s">
        <v>107</v>
      </c>
      <c r="W722" t="s">
        <v>107</v>
      </c>
      <c r="X722" t="s">
        <v>107</v>
      </c>
      <c r="Y722" t="s">
        <v>107</v>
      </c>
    </row>
    <row r="723" spans="4:25" x14ac:dyDescent="0.25">
      <c r="D723" t="s">
        <v>107</v>
      </c>
      <c r="E723" t="s">
        <v>107</v>
      </c>
      <c r="F723" t="s">
        <v>107</v>
      </c>
      <c r="G723" t="s">
        <v>107</v>
      </c>
      <c r="H723" t="s">
        <v>107</v>
      </c>
      <c r="I723" t="s">
        <v>107</v>
      </c>
      <c r="J723" t="s">
        <v>107</v>
      </c>
      <c r="K723" t="s">
        <v>107</v>
      </c>
      <c r="L723" t="s">
        <v>107</v>
      </c>
      <c r="M723" t="s">
        <v>107</v>
      </c>
      <c r="N723" t="s">
        <v>107</v>
      </c>
      <c r="O723" t="s">
        <v>107</v>
      </c>
      <c r="P723" t="s">
        <v>107</v>
      </c>
      <c r="Q723" t="s">
        <v>107</v>
      </c>
      <c r="R723" t="s">
        <v>107</v>
      </c>
      <c r="S723" t="s">
        <v>107</v>
      </c>
      <c r="T723" t="s">
        <v>107</v>
      </c>
      <c r="U723" t="s">
        <v>107</v>
      </c>
      <c r="V723" t="s">
        <v>107</v>
      </c>
      <c r="W723" t="s">
        <v>107</v>
      </c>
      <c r="X723" t="s">
        <v>107</v>
      </c>
      <c r="Y723" t="s">
        <v>107</v>
      </c>
    </row>
    <row r="724" spans="4:25" x14ac:dyDescent="0.25">
      <c r="D724" t="s">
        <v>107</v>
      </c>
      <c r="E724" t="s">
        <v>107</v>
      </c>
      <c r="F724" t="s">
        <v>107</v>
      </c>
      <c r="G724" t="s">
        <v>107</v>
      </c>
      <c r="H724" t="s">
        <v>107</v>
      </c>
      <c r="I724" t="s">
        <v>107</v>
      </c>
      <c r="J724" t="s">
        <v>107</v>
      </c>
      <c r="K724" t="s">
        <v>107</v>
      </c>
      <c r="L724" t="s">
        <v>107</v>
      </c>
      <c r="M724" t="s">
        <v>107</v>
      </c>
      <c r="N724" t="s">
        <v>107</v>
      </c>
      <c r="O724" t="s">
        <v>107</v>
      </c>
      <c r="P724" t="s">
        <v>107</v>
      </c>
      <c r="Q724" t="s">
        <v>107</v>
      </c>
      <c r="R724" t="s">
        <v>107</v>
      </c>
      <c r="S724" t="s">
        <v>107</v>
      </c>
      <c r="T724" t="s">
        <v>107</v>
      </c>
      <c r="U724" t="s">
        <v>107</v>
      </c>
      <c r="V724" t="s">
        <v>107</v>
      </c>
      <c r="W724" t="s">
        <v>107</v>
      </c>
      <c r="X724" t="s">
        <v>107</v>
      </c>
      <c r="Y724" t="s">
        <v>107</v>
      </c>
    </row>
    <row r="725" spans="4:25" x14ac:dyDescent="0.25">
      <c r="D725" t="s">
        <v>107</v>
      </c>
      <c r="E725" t="s">
        <v>107</v>
      </c>
      <c r="F725" t="s">
        <v>107</v>
      </c>
      <c r="G725" t="s">
        <v>107</v>
      </c>
      <c r="H725" t="s">
        <v>107</v>
      </c>
      <c r="I725" t="s">
        <v>107</v>
      </c>
      <c r="J725" t="s">
        <v>107</v>
      </c>
      <c r="K725" t="s">
        <v>107</v>
      </c>
      <c r="L725" t="s">
        <v>107</v>
      </c>
      <c r="M725" t="s">
        <v>107</v>
      </c>
      <c r="N725" t="s">
        <v>107</v>
      </c>
      <c r="O725" t="s">
        <v>107</v>
      </c>
      <c r="P725" t="s">
        <v>107</v>
      </c>
      <c r="Q725" t="s">
        <v>107</v>
      </c>
      <c r="R725" t="s">
        <v>107</v>
      </c>
      <c r="S725" t="s">
        <v>107</v>
      </c>
      <c r="T725" t="s">
        <v>107</v>
      </c>
      <c r="U725" t="s">
        <v>107</v>
      </c>
      <c r="V725" t="s">
        <v>107</v>
      </c>
      <c r="W725" t="s">
        <v>107</v>
      </c>
      <c r="X725" t="s">
        <v>107</v>
      </c>
      <c r="Y725" t="s">
        <v>107</v>
      </c>
    </row>
    <row r="726" spans="4:25" x14ac:dyDescent="0.25">
      <c r="D726" t="s">
        <v>107</v>
      </c>
      <c r="E726" t="s">
        <v>107</v>
      </c>
      <c r="F726" t="s">
        <v>107</v>
      </c>
      <c r="G726" t="s">
        <v>107</v>
      </c>
      <c r="H726" t="s">
        <v>107</v>
      </c>
      <c r="I726" t="s">
        <v>107</v>
      </c>
      <c r="J726" t="s">
        <v>107</v>
      </c>
      <c r="K726" t="s">
        <v>107</v>
      </c>
      <c r="L726" t="s">
        <v>107</v>
      </c>
      <c r="M726" t="s">
        <v>107</v>
      </c>
      <c r="N726" t="s">
        <v>107</v>
      </c>
      <c r="O726" t="s">
        <v>107</v>
      </c>
      <c r="P726" t="s">
        <v>107</v>
      </c>
      <c r="Q726" t="s">
        <v>107</v>
      </c>
      <c r="R726" t="s">
        <v>107</v>
      </c>
      <c r="S726" t="s">
        <v>107</v>
      </c>
      <c r="T726" t="s">
        <v>107</v>
      </c>
      <c r="U726" t="s">
        <v>107</v>
      </c>
      <c r="V726" t="s">
        <v>107</v>
      </c>
      <c r="W726" t="s">
        <v>107</v>
      </c>
      <c r="X726" t="s">
        <v>107</v>
      </c>
      <c r="Y726" t="s">
        <v>107</v>
      </c>
    </row>
    <row r="727" spans="4:25" x14ac:dyDescent="0.25">
      <c r="D727" t="s">
        <v>107</v>
      </c>
      <c r="E727" t="s">
        <v>107</v>
      </c>
      <c r="F727" t="s">
        <v>107</v>
      </c>
      <c r="G727" t="s">
        <v>107</v>
      </c>
      <c r="H727" t="s">
        <v>107</v>
      </c>
      <c r="I727" t="s">
        <v>107</v>
      </c>
      <c r="J727" t="s">
        <v>107</v>
      </c>
      <c r="K727" t="s">
        <v>107</v>
      </c>
      <c r="L727" t="s">
        <v>107</v>
      </c>
      <c r="M727" t="s">
        <v>107</v>
      </c>
      <c r="N727" t="s">
        <v>107</v>
      </c>
      <c r="O727" t="s">
        <v>107</v>
      </c>
      <c r="P727" t="s">
        <v>107</v>
      </c>
      <c r="Q727" t="s">
        <v>107</v>
      </c>
      <c r="R727" t="s">
        <v>107</v>
      </c>
      <c r="S727" t="s">
        <v>107</v>
      </c>
      <c r="T727" t="s">
        <v>107</v>
      </c>
      <c r="U727" t="s">
        <v>107</v>
      </c>
      <c r="V727" t="s">
        <v>107</v>
      </c>
      <c r="W727" t="s">
        <v>107</v>
      </c>
      <c r="X727" t="s">
        <v>107</v>
      </c>
      <c r="Y727" t="s">
        <v>107</v>
      </c>
    </row>
    <row r="728" spans="4:25" x14ac:dyDescent="0.25">
      <c r="D728" t="s">
        <v>107</v>
      </c>
      <c r="E728" t="s">
        <v>107</v>
      </c>
      <c r="F728" t="s">
        <v>107</v>
      </c>
      <c r="G728" t="s">
        <v>107</v>
      </c>
      <c r="H728" t="s">
        <v>107</v>
      </c>
      <c r="I728" t="s">
        <v>107</v>
      </c>
      <c r="J728" t="s">
        <v>107</v>
      </c>
      <c r="K728" t="s">
        <v>107</v>
      </c>
      <c r="L728" t="s">
        <v>107</v>
      </c>
      <c r="M728" t="s">
        <v>107</v>
      </c>
      <c r="N728" t="s">
        <v>107</v>
      </c>
      <c r="O728" t="s">
        <v>107</v>
      </c>
      <c r="P728" t="s">
        <v>107</v>
      </c>
      <c r="Q728" t="s">
        <v>107</v>
      </c>
      <c r="R728" t="s">
        <v>107</v>
      </c>
      <c r="S728" t="s">
        <v>107</v>
      </c>
      <c r="T728" t="s">
        <v>107</v>
      </c>
      <c r="U728" t="s">
        <v>107</v>
      </c>
      <c r="V728" t="s">
        <v>107</v>
      </c>
      <c r="W728" t="s">
        <v>107</v>
      </c>
      <c r="X728" t="s">
        <v>107</v>
      </c>
      <c r="Y728" t="s">
        <v>107</v>
      </c>
    </row>
    <row r="729" spans="4:25" x14ac:dyDescent="0.25">
      <c r="D729" t="s">
        <v>107</v>
      </c>
      <c r="E729" t="s">
        <v>107</v>
      </c>
      <c r="F729" t="s">
        <v>107</v>
      </c>
      <c r="G729" t="s">
        <v>107</v>
      </c>
      <c r="H729" t="s">
        <v>107</v>
      </c>
      <c r="I729" t="s">
        <v>107</v>
      </c>
      <c r="J729" t="s">
        <v>107</v>
      </c>
      <c r="K729" t="s">
        <v>107</v>
      </c>
      <c r="L729" t="s">
        <v>107</v>
      </c>
      <c r="M729" t="s">
        <v>107</v>
      </c>
      <c r="N729" t="s">
        <v>107</v>
      </c>
      <c r="O729" t="s">
        <v>107</v>
      </c>
      <c r="P729" t="s">
        <v>107</v>
      </c>
      <c r="Q729" t="s">
        <v>107</v>
      </c>
      <c r="R729" t="s">
        <v>107</v>
      </c>
      <c r="S729" t="s">
        <v>107</v>
      </c>
      <c r="T729" t="s">
        <v>107</v>
      </c>
      <c r="U729" t="s">
        <v>107</v>
      </c>
      <c r="V729" t="s">
        <v>107</v>
      </c>
      <c r="W729" t="s">
        <v>107</v>
      </c>
      <c r="X729" t="s">
        <v>107</v>
      </c>
      <c r="Y729" t="s">
        <v>107</v>
      </c>
    </row>
    <row r="730" spans="4:25" x14ac:dyDescent="0.25">
      <c r="D730" t="s">
        <v>107</v>
      </c>
      <c r="E730" t="s">
        <v>107</v>
      </c>
      <c r="F730" t="s">
        <v>107</v>
      </c>
      <c r="G730" t="s">
        <v>107</v>
      </c>
      <c r="H730" t="s">
        <v>107</v>
      </c>
      <c r="I730" t="s">
        <v>107</v>
      </c>
      <c r="J730" t="s">
        <v>107</v>
      </c>
      <c r="K730" t="s">
        <v>107</v>
      </c>
      <c r="L730" t="s">
        <v>107</v>
      </c>
      <c r="M730" t="s">
        <v>107</v>
      </c>
      <c r="N730" t="s">
        <v>107</v>
      </c>
      <c r="O730" t="s">
        <v>107</v>
      </c>
      <c r="P730" t="s">
        <v>107</v>
      </c>
      <c r="Q730" t="s">
        <v>107</v>
      </c>
      <c r="R730" t="s">
        <v>107</v>
      </c>
      <c r="S730" t="s">
        <v>107</v>
      </c>
      <c r="T730" t="s">
        <v>107</v>
      </c>
      <c r="U730" t="s">
        <v>107</v>
      </c>
      <c r="V730" t="s">
        <v>107</v>
      </c>
      <c r="W730" t="s">
        <v>107</v>
      </c>
      <c r="X730" t="s">
        <v>107</v>
      </c>
      <c r="Y730" t="s">
        <v>107</v>
      </c>
    </row>
    <row r="731" spans="4:25" x14ac:dyDescent="0.25">
      <c r="D731" t="s">
        <v>107</v>
      </c>
      <c r="E731" t="s">
        <v>107</v>
      </c>
      <c r="F731" t="s">
        <v>107</v>
      </c>
      <c r="G731" t="s">
        <v>107</v>
      </c>
      <c r="H731" t="s">
        <v>107</v>
      </c>
      <c r="I731" t="s">
        <v>107</v>
      </c>
      <c r="J731" t="s">
        <v>107</v>
      </c>
      <c r="K731" t="s">
        <v>107</v>
      </c>
      <c r="L731" t="s">
        <v>107</v>
      </c>
      <c r="M731" t="s">
        <v>107</v>
      </c>
      <c r="N731" t="s">
        <v>107</v>
      </c>
      <c r="O731" t="s">
        <v>107</v>
      </c>
      <c r="P731" t="s">
        <v>107</v>
      </c>
      <c r="Q731" t="s">
        <v>107</v>
      </c>
      <c r="R731" t="s">
        <v>107</v>
      </c>
      <c r="S731" t="s">
        <v>107</v>
      </c>
      <c r="T731" t="s">
        <v>107</v>
      </c>
      <c r="U731" t="s">
        <v>107</v>
      </c>
      <c r="V731" t="s">
        <v>107</v>
      </c>
      <c r="W731" t="s">
        <v>107</v>
      </c>
      <c r="X731" t="s">
        <v>107</v>
      </c>
      <c r="Y731" t="s">
        <v>107</v>
      </c>
    </row>
    <row r="732" spans="4:25" x14ac:dyDescent="0.25">
      <c r="D732" t="s">
        <v>107</v>
      </c>
      <c r="E732" t="s">
        <v>107</v>
      </c>
      <c r="F732" t="s">
        <v>107</v>
      </c>
      <c r="G732" t="s">
        <v>107</v>
      </c>
      <c r="H732" t="s">
        <v>107</v>
      </c>
      <c r="I732" t="s">
        <v>107</v>
      </c>
      <c r="J732" t="s">
        <v>107</v>
      </c>
      <c r="K732" t="s">
        <v>107</v>
      </c>
      <c r="L732" t="s">
        <v>107</v>
      </c>
      <c r="M732" t="s">
        <v>107</v>
      </c>
      <c r="N732" t="s">
        <v>107</v>
      </c>
      <c r="O732" t="s">
        <v>107</v>
      </c>
      <c r="P732" t="s">
        <v>107</v>
      </c>
      <c r="Q732" t="s">
        <v>107</v>
      </c>
      <c r="R732" t="s">
        <v>107</v>
      </c>
      <c r="S732" t="s">
        <v>107</v>
      </c>
      <c r="T732" t="s">
        <v>107</v>
      </c>
      <c r="U732" t="s">
        <v>107</v>
      </c>
      <c r="V732" t="s">
        <v>107</v>
      </c>
      <c r="W732" t="s">
        <v>107</v>
      </c>
      <c r="X732" t="s">
        <v>107</v>
      </c>
      <c r="Y732" t="s">
        <v>107</v>
      </c>
    </row>
    <row r="733" spans="4:25" x14ac:dyDescent="0.25">
      <c r="D733" t="s">
        <v>107</v>
      </c>
      <c r="E733" t="s">
        <v>107</v>
      </c>
      <c r="F733" t="s">
        <v>107</v>
      </c>
      <c r="G733" t="s">
        <v>107</v>
      </c>
      <c r="H733" t="s">
        <v>107</v>
      </c>
      <c r="I733" t="s">
        <v>107</v>
      </c>
      <c r="J733" t="s">
        <v>107</v>
      </c>
      <c r="K733" t="s">
        <v>107</v>
      </c>
      <c r="L733" t="s">
        <v>107</v>
      </c>
      <c r="M733" t="s">
        <v>107</v>
      </c>
      <c r="N733" t="s">
        <v>107</v>
      </c>
      <c r="O733" t="s">
        <v>107</v>
      </c>
      <c r="P733" t="s">
        <v>107</v>
      </c>
      <c r="Q733" t="s">
        <v>107</v>
      </c>
      <c r="R733" t="s">
        <v>107</v>
      </c>
      <c r="S733" t="s">
        <v>107</v>
      </c>
      <c r="T733" t="s">
        <v>107</v>
      </c>
      <c r="U733" t="s">
        <v>107</v>
      </c>
      <c r="V733" t="s">
        <v>107</v>
      </c>
      <c r="W733" t="s">
        <v>107</v>
      </c>
      <c r="X733" t="s">
        <v>107</v>
      </c>
      <c r="Y733" t="s">
        <v>107</v>
      </c>
    </row>
    <row r="734" spans="4:25" x14ac:dyDescent="0.25">
      <c r="D734" t="s">
        <v>107</v>
      </c>
      <c r="E734" t="s">
        <v>107</v>
      </c>
      <c r="F734" t="s">
        <v>107</v>
      </c>
      <c r="G734" t="s">
        <v>107</v>
      </c>
      <c r="H734" t="s">
        <v>107</v>
      </c>
      <c r="I734" t="s">
        <v>107</v>
      </c>
      <c r="J734" t="s">
        <v>107</v>
      </c>
      <c r="K734" t="s">
        <v>107</v>
      </c>
      <c r="L734" t="s">
        <v>107</v>
      </c>
      <c r="M734" t="s">
        <v>107</v>
      </c>
      <c r="N734" t="s">
        <v>107</v>
      </c>
      <c r="O734" t="s">
        <v>107</v>
      </c>
      <c r="P734" t="s">
        <v>107</v>
      </c>
      <c r="Q734" t="s">
        <v>107</v>
      </c>
      <c r="R734" t="s">
        <v>107</v>
      </c>
      <c r="S734" t="s">
        <v>107</v>
      </c>
      <c r="T734" t="s">
        <v>107</v>
      </c>
      <c r="U734" t="s">
        <v>107</v>
      </c>
      <c r="V734" t="s">
        <v>107</v>
      </c>
      <c r="W734" t="s">
        <v>107</v>
      </c>
      <c r="X734" t="s">
        <v>107</v>
      </c>
      <c r="Y734" t="s">
        <v>107</v>
      </c>
    </row>
    <row r="735" spans="4:25" x14ac:dyDescent="0.25">
      <c r="D735" t="s">
        <v>107</v>
      </c>
      <c r="E735" t="s">
        <v>107</v>
      </c>
      <c r="F735" t="s">
        <v>107</v>
      </c>
      <c r="G735" t="s">
        <v>107</v>
      </c>
      <c r="H735" t="s">
        <v>107</v>
      </c>
      <c r="I735" t="s">
        <v>107</v>
      </c>
      <c r="J735" t="s">
        <v>107</v>
      </c>
      <c r="K735" t="s">
        <v>107</v>
      </c>
      <c r="L735" t="s">
        <v>107</v>
      </c>
      <c r="M735" t="s">
        <v>107</v>
      </c>
      <c r="N735" t="s">
        <v>107</v>
      </c>
      <c r="O735" t="s">
        <v>107</v>
      </c>
      <c r="P735" t="s">
        <v>107</v>
      </c>
      <c r="Q735" t="s">
        <v>107</v>
      </c>
      <c r="R735" t="s">
        <v>107</v>
      </c>
      <c r="S735" t="s">
        <v>107</v>
      </c>
      <c r="T735" t="s">
        <v>107</v>
      </c>
      <c r="U735" t="s">
        <v>107</v>
      </c>
      <c r="V735" t="s">
        <v>107</v>
      </c>
      <c r="W735" t="s">
        <v>107</v>
      </c>
      <c r="X735" t="s">
        <v>107</v>
      </c>
      <c r="Y735" t="s">
        <v>107</v>
      </c>
    </row>
    <row r="736" spans="4:25" x14ac:dyDescent="0.25">
      <c r="D736" t="s">
        <v>107</v>
      </c>
      <c r="E736" t="s">
        <v>107</v>
      </c>
      <c r="F736" t="s">
        <v>107</v>
      </c>
      <c r="G736" t="s">
        <v>107</v>
      </c>
      <c r="H736" t="s">
        <v>107</v>
      </c>
      <c r="I736" t="s">
        <v>107</v>
      </c>
      <c r="J736" t="s">
        <v>107</v>
      </c>
      <c r="K736" t="s">
        <v>107</v>
      </c>
      <c r="L736" t="s">
        <v>107</v>
      </c>
      <c r="M736" t="s">
        <v>107</v>
      </c>
      <c r="N736" t="s">
        <v>107</v>
      </c>
      <c r="O736" t="s">
        <v>107</v>
      </c>
      <c r="P736" t="s">
        <v>107</v>
      </c>
      <c r="Q736" t="s">
        <v>107</v>
      </c>
      <c r="R736" t="s">
        <v>107</v>
      </c>
      <c r="S736" t="s">
        <v>107</v>
      </c>
      <c r="T736" t="s">
        <v>107</v>
      </c>
      <c r="U736" t="s">
        <v>107</v>
      </c>
      <c r="V736" t="s">
        <v>107</v>
      </c>
      <c r="W736" t="s">
        <v>107</v>
      </c>
      <c r="X736" t="s">
        <v>107</v>
      </c>
      <c r="Y736" t="s">
        <v>107</v>
      </c>
    </row>
    <row r="737" spans="4:25" x14ac:dyDescent="0.25">
      <c r="D737" t="s">
        <v>107</v>
      </c>
      <c r="E737" t="s">
        <v>107</v>
      </c>
      <c r="F737" t="s">
        <v>107</v>
      </c>
      <c r="G737" t="s">
        <v>107</v>
      </c>
      <c r="H737" t="s">
        <v>107</v>
      </c>
      <c r="I737" t="s">
        <v>107</v>
      </c>
      <c r="J737" t="s">
        <v>107</v>
      </c>
      <c r="K737" t="s">
        <v>107</v>
      </c>
      <c r="L737" t="s">
        <v>107</v>
      </c>
      <c r="M737" t="s">
        <v>107</v>
      </c>
      <c r="N737" t="s">
        <v>107</v>
      </c>
      <c r="O737" t="s">
        <v>107</v>
      </c>
      <c r="P737" t="s">
        <v>107</v>
      </c>
      <c r="Q737" t="s">
        <v>107</v>
      </c>
      <c r="R737" t="s">
        <v>107</v>
      </c>
      <c r="S737" t="s">
        <v>107</v>
      </c>
      <c r="T737" t="s">
        <v>107</v>
      </c>
      <c r="U737" t="s">
        <v>107</v>
      </c>
      <c r="V737" t="s">
        <v>107</v>
      </c>
      <c r="W737" t="s">
        <v>107</v>
      </c>
      <c r="X737" t="s">
        <v>107</v>
      </c>
      <c r="Y737" t="s">
        <v>107</v>
      </c>
    </row>
    <row r="738" spans="4:25" x14ac:dyDescent="0.25">
      <c r="D738" t="s">
        <v>107</v>
      </c>
      <c r="E738" t="s">
        <v>107</v>
      </c>
      <c r="F738" t="s">
        <v>107</v>
      </c>
      <c r="G738" t="s">
        <v>107</v>
      </c>
      <c r="H738" t="s">
        <v>107</v>
      </c>
      <c r="I738" t="s">
        <v>107</v>
      </c>
      <c r="J738" t="s">
        <v>107</v>
      </c>
      <c r="K738" t="s">
        <v>107</v>
      </c>
      <c r="L738" t="s">
        <v>107</v>
      </c>
      <c r="M738" t="s">
        <v>107</v>
      </c>
      <c r="N738" t="s">
        <v>107</v>
      </c>
      <c r="O738" t="s">
        <v>107</v>
      </c>
      <c r="P738" t="s">
        <v>107</v>
      </c>
      <c r="Q738" t="s">
        <v>107</v>
      </c>
      <c r="R738" t="s">
        <v>107</v>
      </c>
      <c r="S738" t="s">
        <v>107</v>
      </c>
      <c r="T738" t="s">
        <v>107</v>
      </c>
      <c r="U738" t="s">
        <v>107</v>
      </c>
      <c r="V738" t="s">
        <v>107</v>
      </c>
      <c r="W738" t="s">
        <v>107</v>
      </c>
      <c r="X738" t="s">
        <v>107</v>
      </c>
      <c r="Y738" t="s">
        <v>107</v>
      </c>
    </row>
    <row r="739" spans="4:25" x14ac:dyDescent="0.25">
      <c r="D739" t="s">
        <v>107</v>
      </c>
      <c r="E739" t="s">
        <v>107</v>
      </c>
      <c r="F739" t="s">
        <v>107</v>
      </c>
      <c r="G739" t="s">
        <v>107</v>
      </c>
      <c r="H739" t="s">
        <v>107</v>
      </c>
      <c r="I739" t="s">
        <v>107</v>
      </c>
      <c r="J739" t="s">
        <v>107</v>
      </c>
      <c r="K739" t="s">
        <v>107</v>
      </c>
      <c r="L739" t="s">
        <v>107</v>
      </c>
      <c r="M739" t="s">
        <v>107</v>
      </c>
      <c r="N739" t="s">
        <v>107</v>
      </c>
      <c r="O739" t="s">
        <v>107</v>
      </c>
      <c r="P739" t="s">
        <v>107</v>
      </c>
      <c r="Q739" t="s">
        <v>107</v>
      </c>
      <c r="R739" t="s">
        <v>107</v>
      </c>
      <c r="S739" t="s">
        <v>107</v>
      </c>
      <c r="T739" t="s">
        <v>107</v>
      </c>
      <c r="U739" t="s">
        <v>107</v>
      </c>
      <c r="V739" t="s">
        <v>107</v>
      </c>
      <c r="W739" t="s">
        <v>107</v>
      </c>
      <c r="X739" t="s">
        <v>107</v>
      </c>
      <c r="Y739" t="s">
        <v>107</v>
      </c>
    </row>
    <row r="740" spans="4:25" x14ac:dyDescent="0.25">
      <c r="D740" t="s">
        <v>107</v>
      </c>
      <c r="E740" t="s">
        <v>107</v>
      </c>
      <c r="F740" t="s">
        <v>107</v>
      </c>
      <c r="G740" t="s">
        <v>107</v>
      </c>
      <c r="H740" t="s">
        <v>107</v>
      </c>
      <c r="I740" t="s">
        <v>107</v>
      </c>
      <c r="J740" t="s">
        <v>107</v>
      </c>
      <c r="K740" t="s">
        <v>107</v>
      </c>
      <c r="L740" t="s">
        <v>107</v>
      </c>
      <c r="M740" t="s">
        <v>107</v>
      </c>
      <c r="N740" t="s">
        <v>107</v>
      </c>
      <c r="O740" t="s">
        <v>107</v>
      </c>
      <c r="P740" t="s">
        <v>107</v>
      </c>
      <c r="Q740" t="s">
        <v>107</v>
      </c>
      <c r="R740" t="s">
        <v>107</v>
      </c>
      <c r="S740" t="s">
        <v>107</v>
      </c>
      <c r="T740" t="s">
        <v>107</v>
      </c>
      <c r="U740" t="s">
        <v>107</v>
      </c>
      <c r="V740" t="s">
        <v>107</v>
      </c>
      <c r="W740" t="s">
        <v>107</v>
      </c>
      <c r="X740" t="s">
        <v>107</v>
      </c>
      <c r="Y740" t="s">
        <v>107</v>
      </c>
    </row>
    <row r="741" spans="4:25" x14ac:dyDescent="0.25">
      <c r="D741" t="s">
        <v>107</v>
      </c>
      <c r="E741" t="s">
        <v>107</v>
      </c>
      <c r="F741" t="s">
        <v>107</v>
      </c>
      <c r="G741" t="s">
        <v>107</v>
      </c>
      <c r="H741" t="s">
        <v>107</v>
      </c>
      <c r="I741" t="s">
        <v>107</v>
      </c>
      <c r="J741" t="s">
        <v>107</v>
      </c>
      <c r="K741" t="s">
        <v>107</v>
      </c>
      <c r="L741" t="s">
        <v>107</v>
      </c>
      <c r="M741" t="s">
        <v>107</v>
      </c>
      <c r="N741" t="s">
        <v>107</v>
      </c>
      <c r="O741" t="s">
        <v>107</v>
      </c>
      <c r="P741" t="s">
        <v>107</v>
      </c>
      <c r="Q741" t="s">
        <v>107</v>
      </c>
      <c r="R741" t="s">
        <v>107</v>
      </c>
      <c r="S741" t="s">
        <v>107</v>
      </c>
      <c r="T741" t="s">
        <v>107</v>
      </c>
      <c r="U741" t="s">
        <v>107</v>
      </c>
      <c r="V741" t="s">
        <v>107</v>
      </c>
      <c r="W741" t="s">
        <v>107</v>
      </c>
      <c r="X741" t="s">
        <v>107</v>
      </c>
      <c r="Y741" t="s">
        <v>107</v>
      </c>
    </row>
    <row r="742" spans="4:25" x14ac:dyDescent="0.25">
      <c r="D742" t="s">
        <v>107</v>
      </c>
      <c r="E742" t="s">
        <v>107</v>
      </c>
      <c r="F742" t="s">
        <v>107</v>
      </c>
      <c r="G742" t="s">
        <v>107</v>
      </c>
      <c r="H742" t="s">
        <v>107</v>
      </c>
      <c r="I742" t="s">
        <v>107</v>
      </c>
      <c r="J742" t="s">
        <v>107</v>
      </c>
      <c r="K742" t="s">
        <v>107</v>
      </c>
      <c r="L742" t="s">
        <v>107</v>
      </c>
      <c r="M742" t="s">
        <v>107</v>
      </c>
      <c r="N742" t="s">
        <v>107</v>
      </c>
      <c r="O742" t="s">
        <v>107</v>
      </c>
      <c r="P742" t="s">
        <v>107</v>
      </c>
      <c r="Q742" t="s">
        <v>107</v>
      </c>
      <c r="R742" t="s">
        <v>107</v>
      </c>
      <c r="S742" t="s">
        <v>107</v>
      </c>
      <c r="T742" t="s">
        <v>107</v>
      </c>
      <c r="U742" t="s">
        <v>107</v>
      </c>
      <c r="V742" t="s">
        <v>107</v>
      </c>
      <c r="W742" t="s">
        <v>107</v>
      </c>
      <c r="X742" t="s">
        <v>107</v>
      </c>
      <c r="Y742" t="s">
        <v>107</v>
      </c>
    </row>
    <row r="743" spans="4:25" x14ac:dyDescent="0.25">
      <c r="D743" t="s">
        <v>107</v>
      </c>
      <c r="E743" t="s">
        <v>107</v>
      </c>
      <c r="F743" t="s">
        <v>107</v>
      </c>
      <c r="G743" t="s">
        <v>107</v>
      </c>
      <c r="H743" t="s">
        <v>107</v>
      </c>
      <c r="I743" t="s">
        <v>107</v>
      </c>
      <c r="J743" t="s">
        <v>107</v>
      </c>
      <c r="K743" t="s">
        <v>107</v>
      </c>
      <c r="L743" t="s">
        <v>107</v>
      </c>
      <c r="M743" t="s">
        <v>107</v>
      </c>
      <c r="N743" t="s">
        <v>107</v>
      </c>
      <c r="O743" t="s">
        <v>107</v>
      </c>
      <c r="P743" t="s">
        <v>107</v>
      </c>
      <c r="Q743" t="s">
        <v>107</v>
      </c>
      <c r="R743" t="s">
        <v>107</v>
      </c>
      <c r="S743" t="s">
        <v>107</v>
      </c>
      <c r="T743" t="s">
        <v>107</v>
      </c>
      <c r="U743" t="s">
        <v>107</v>
      </c>
      <c r="V743" t="s">
        <v>107</v>
      </c>
      <c r="W743" t="s">
        <v>107</v>
      </c>
      <c r="X743" t="s">
        <v>107</v>
      </c>
      <c r="Y743" t="s">
        <v>107</v>
      </c>
    </row>
    <row r="744" spans="4:25" x14ac:dyDescent="0.25">
      <c r="D744" t="s">
        <v>107</v>
      </c>
      <c r="E744" t="s">
        <v>107</v>
      </c>
      <c r="F744" t="s">
        <v>107</v>
      </c>
      <c r="G744" t="s">
        <v>107</v>
      </c>
      <c r="H744" t="s">
        <v>107</v>
      </c>
      <c r="I744" t="s">
        <v>107</v>
      </c>
      <c r="J744" t="s">
        <v>107</v>
      </c>
      <c r="K744" t="s">
        <v>107</v>
      </c>
      <c r="L744" t="s">
        <v>107</v>
      </c>
      <c r="M744" t="s">
        <v>107</v>
      </c>
      <c r="N744" t="s">
        <v>107</v>
      </c>
      <c r="O744" t="s">
        <v>107</v>
      </c>
      <c r="P744" t="s">
        <v>107</v>
      </c>
      <c r="Q744" t="s">
        <v>107</v>
      </c>
      <c r="R744" t="s">
        <v>107</v>
      </c>
      <c r="S744" t="s">
        <v>107</v>
      </c>
      <c r="T744" t="s">
        <v>107</v>
      </c>
      <c r="U744" t="s">
        <v>107</v>
      </c>
      <c r="V744" t="s">
        <v>107</v>
      </c>
      <c r="W744" t="s">
        <v>107</v>
      </c>
      <c r="X744" t="s">
        <v>107</v>
      </c>
      <c r="Y744" t="s">
        <v>107</v>
      </c>
    </row>
    <row r="745" spans="4:25" x14ac:dyDescent="0.25">
      <c r="D745" t="s">
        <v>107</v>
      </c>
      <c r="E745" t="s">
        <v>107</v>
      </c>
      <c r="F745" t="s">
        <v>107</v>
      </c>
      <c r="G745" t="s">
        <v>107</v>
      </c>
      <c r="H745" t="s">
        <v>107</v>
      </c>
      <c r="I745" t="s">
        <v>107</v>
      </c>
      <c r="J745" t="s">
        <v>107</v>
      </c>
      <c r="K745" t="s">
        <v>107</v>
      </c>
      <c r="L745" t="s">
        <v>107</v>
      </c>
      <c r="M745" t="s">
        <v>107</v>
      </c>
      <c r="N745" t="s">
        <v>107</v>
      </c>
      <c r="O745" t="s">
        <v>107</v>
      </c>
      <c r="P745" t="s">
        <v>107</v>
      </c>
      <c r="Q745" t="s">
        <v>107</v>
      </c>
      <c r="R745" t="s">
        <v>107</v>
      </c>
      <c r="S745" t="s">
        <v>107</v>
      </c>
      <c r="T745" t="s">
        <v>107</v>
      </c>
      <c r="U745" t="s">
        <v>107</v>
      </c>
      <c r="V745" t="s">
        <v>107</v>
      </c>
      <c r="W745" t="s">
        <v>107</v>
      </c>
      <c r="X745" t="s">
        <v>107</v>
      </c>
      <c r="Y745" t="s">
        <v>107</v>
      </c>
    </row>
    <row r="746" spans="4:25" x14ac:dyDescent="0.25">
      <c r="D746" t="s">
        <v>107</v>
      </c>
      <c r="E746" t="s">
        <v>107</v>
      </c>
      <c r="F746" t="s">
        <v>107</v>
      </c>
      <c r="G746" t="s">
        <v>107</v>
      </c>
      <c r="H746" t="s">
        <v>107</v>
      </c>
      <c r="I746" t="s">
        <v>107</v>
      </c>
      <c r="J746" t="s">
        <v>107</v>
      </c>
      <c r="K746" t="s">
        <v>107</v>
      </c>
      <c r="L746" t="s">
        <v>107</v>
      </c>
      <c r="M746" t="s">
        <v>107</v>
      </c>
      <c r="N746" t="s">
        <v>107</v>
      </c>
      <c r="O746" t="s">
        <v>107</v>
      </c>
      <c r="P746" t="s">
        <v>107</v>
      </c>
      <c r="Q746" t="s">
        <v>107</v>
      </c>
      <c r="R746" t="s">
        <v>107</v>
      </c>
      <c r="S746" t="s">
        <v>107</v>
      </c>
      <c r="T746" t="s">
        <v>107</v>
      </c>
      <c r="U746" t="s">
        <v>107</v>
      </c>
      <c r="V746" t="s">
        <v>107</v>
      </c>
      <c r="W746" t="s">
        <v>107</v>
      </c>
      <c r="X746" t="s">
        <v>107</v>
      </c>
      <c r="Y746" t="s">
        <v>107</v>
      </c>
    </row>
    <row r="747" spans="4:25" x14ac:dyDescent="0.25">
      <c r="D747" t="s">
        <v>107</v>
      </c>
      <c r="E747" t="s">
        <v>107</v>
      </c>
      <c r="F747" t="s">
        <v>107</v>
      </c>
      <c r="G747" t="s">
        <v>107</v>
      </c>
      <c r="H747" t="s">
        <v>107</v>
      </c>
      <c r="I747" t="s">
        <v>107</v>
      </c>
      <c r="J747" t="s">
        <v>107</v>
      </c>
      <c r="K747" t="s">
        <v>107</v>
      </c>
      <c r="L747" t="s">
        <v>107</v>
      </c>
      <c r="M747" t="s">
        <v>107</v>
      </c>
      <c r="N747" t="s">
        <v>107</v>
      </c>
      <c r="O747" t="s">
        <v>107</v>
      </c>
      <c r="P747" t="s">
        <v>107</v>
      </c>
      <c r="Q747" t="s">
        <v>107</v>
      </c>
      <c r="R747" t="s">
        <v>107</v>
      </c>
      <c r="S747" t="s">
        <v>107</v>
      </c>
      <c r="T747" t="s">
        <v>107</v>
      </c>
      <c r="U747" t="s">
        <v>107</v>
      </c>
      <c r="V747" t="s">
        <v>107</v>
      </c>
      <c r="W747" t="s">
        <v>107</v>
      </c>
      <c r="X747" t="s">
        <v>107</v>
      </c>
      <c r="Y747" t="s">
        <v>107</v>
      </c>
    </row>
    <row r="748" spans="4:25" x14ac:dyDescent="0.25">
      <c r="D748" t="s">
        <v>107</v>
      </c>
      <c r="E748" t="s">
        <v>107</v>
      </c>
      <c r="F748" t="s">
        <v>107</v>
      </c>
      <c r="G748" t="s">
        <v>107</v>
      </c>
      <c r="H748" t="s">
        <v>107</v>
      </c>
      <c r="I748" t="s">
        <v>107</v>
      </c>
      <c r="J748" t="s">
        <v>107</v>
      </c>
      <c r="K748" t="s">
        <v>107</v>
      </c>
      <c r="L748" t="s">
        <v>107</v>
      </c>
      <c r="M748" t="s">
        <v>107</v>
      </c>
      <c r="N748" t="s">
        <v>107</v>
      </c>
      <c r="O748" t="s">
        <v>107</v>
      </c>
      <c r="P748" t="s">
        <v>107</v>
      </c>
      <c r="Q748" t="s">
        <v>107</v>
      </c>
      <c r="R748" t="s">
        <v>107</v>
      </c>
      <c r="S748" t="s">
        <v>107</v>
      </c>
      <c r="T748" t="s">
        <v>107</v>
      </c>
      <c r="U748" t="s">
        <v>107</v>
      </c>
      <c r="V748" t="s">
        <v>107</v>
      </c>
      <c r="W748" t="s">
        <v>107</v>
      </c>
      <c r="X748" t="s">
        <v>107</v>
      </c>
      <c r="Y748" t="s">
        <v>107</v>
      </c>
    </row>
    <row r="749" spans="4:25" x14ac:dyDescent="0.25">
      <c r="D749" t="s">
        <v>107</v>
      </c>
      <c r="E749" t="s">
        <v>107</v>
      </c>
      <c r="F749" t="s">
        <v>107</v>
      </c>
      <c r="G749" t="s">
        <v>107</v>
      </c>
      <c r="H749" t="s">
        <v>107</v>
      </c>
      <c r="I749" t="s">
        <v>107</v>
      </c>
      <c r="J749" t="s">
        <v>107</v>
      </c>
      <c r="K749" t="s">
        <v>107</v>
      </c>
      <c r="L749" t="s">
        <v>107</v>
      </c>
      <c r="M749" t="s">
        <v>107</v>
      </c>
      <c r="N749" t="s">
        <v>107</v>
      </c>
      <c r="O749" t="s">
        <v>107</v>
      </c>
      <c r="P749" t="s">
        <v>107</v>
      </c>
      <c r="Q749" t="s">
        <v>107</v>
      </c>
      <c r="R749" t="s">
        <v>107</v>
      </c>
      <c r="S749" t="s">
        <v>107</v>
      </c>
      <c r="T749" t="s">
        <v>107</v>
      </c>
      <c r="U749" t="s">
        <v>107</v>
      </c>
      <c r="V749" t="s">
        <v>107</v>
      </c>
      <c r="W749" t="s">
        <v>107</v>
      </c>
      <c r="X749" t="s">
        <v>107</v>
      </c>
      <c r="Y749" t="s">
        <v>107</v>
      </c>
    </row>
    <row r="750" spans="4:25" x14ac:dyDescent="0.25">
      <c r="D750" t="s">
        <v>107</v>
      </c>
      <c r="E750" t="s">
        <v>107</v>
      </c>
      <c r="F750" t="s">
        <v>107</v>
      </c>
      <c r="G750" t="s">
        <v>107</v>
      </c>
      <c r="H750" t="s">
        <v>107</v>
      </c>
      <c r="I750" t="s">
        <v>107</v>
      </c>
      <c r="J750" t="s">
        <v>107</v>
      </c>
      <c r="K750" t="s">
        <v>107</v>
      </c>
      <c r="L750" t="s">
        <v>107</v>
      </c>
      <c r="M750" t="s">
        <v>107</v>
      </c>
      <c r="N750" t="s">
        <v>107</v>
      </c>
      <c r="O750" t="s">
        <v>107</v>
      </c>
      <c r="P750" t="s">
        <v>107</v>
      </c>
      <c r="Q750" t="s">
        <v>107</v>
      </c>
      <c r="R750" t="s">
        <v>107</v>
      </c>
      <c r="S750" t="s">
        <v>107</v>
      </c>
      <c r="T750" t="s">
        <v>107</v>
      </c>
      <c r="U750" t="s">
        <v>107</v>
      </c>
      <c r="V750" t="s">
        <v>107</v>
      </c>
      <c r="W750" t="s">
        <v>107</v>
      </c>
      <c r="X750" t="s">
        <v>107</v>
      </c>
      <c r="Y750" t="s">
        <v>107</v>
      </c>
    </row>
    <row r="751" spans="4:25" x14ac:dyDescent="0.25">
      <c r="D751" t="s">
        <v>107</v>
      </c>
      <c r="E751" t="s">
        <v>107</v>
      </c>
      <c r="F751" t="s">
        <v>107</v>
      </c>
      <c r="G751" t="s">
        <v>107</v>
      </c>
      <c r="H751" t="s">
        <v>107</v>
      </c>
      <c r="I751" t="s">
        <v>107</v>
      </c>
      <c r="J751" t="s">
        <v>107</v>
      </c>
      <c r="K751" t="s">
        <v>107</v>
      </c>
      <c r="L751" t="s">
        <v>107</v>
      </c>
      <c r="M751" t="s">
        <v>107</v>
      </c>
      <c r="N751" t="s">
        <v>107</v>
      </c>
      <c r="O751" t="s">
        <v>107</v>
      </c>
      <c r="P751" t="s">
        <v>107</v>
      </c>
      <c r="Q751" t="s">
        <v>107</v>
      </c>
      <c r="R751" t="s">
        <v>107</v>
      </c>
      <c r="S751" t="s">
        <v>107</v>
      </c>
      <c r="T751" t="s">
        <v>107</v>
      </c>
      <c r="U751" t="s">
        <v>107</v>
      </c>
      <c r="V751" t="s">
        <v>107</v>
      </c>
      <c r="W751" t="s">
        <v>107</v>
      </c>
      <c r="X751" t="s">
        <v>107</v>
      </c>
      <c r="Y751" t="s">
        <v>107</v>
      </c>
    </row>
    <row r="752" spans="4:25" x14ac:dyDescent="0.25">
      <c r="D752" t="s">
        <v>107</v>
      </c>
      <c r="E752" t="s">
        <v>107</v>
      </c>
      <c r="F752" t="s">
        <v>107</v>
      </c>
      <c r="G752" t="s">
        <v>107</v>
      </c>
      <c r="H752" t="s">
        <v>107</v>
      </c>
      <c r="I752" t="s">
        <v>107</v>
      </c>
      <c r="J752" t="s">
        <v>107</v>
      </c>
      <c r="K752" t="s">
        <v>107</v>
      </c>
      <c r="L752" t="s">
        <v>107</v>
      </c>
      <c r="M752" t="s">
        <v>107</v>
      </c>
      <c r="N752" t="s">
        <v>107</v>
      </c>
      <c r="O752" t="s">
        <v>107</v>
      </c>
      <c r="P752" t="s">
        <v>107</v>
      </c>
      <c r="Q752" t="s">
        <v>107</v>
      </c>
      <c r="R752" t="s">
        <v>107</v>
      </c>
      <c r="S752" t="s">
        <v>107</v>
      </c>
      <c r="T752" t="s">
        <v>107</v>
      </c>
      <c r="U752" t="s">
        <v>107</v>
      </c>
      <c r="V752" t="s">
        <v>107</v>
      </c>
      <c r="W752" t="s">
        <v>107</v>
      </c>
      <c r="X752" t="s">
        <v>107</v>
      </c>
      <c r="Y752" t="s">
        <v>107</v>
      </c>
    </row>
    <row r="753" spans="4:25" x14ac:dyDescent="0.25">
      <c r="D753" t="s">
        <v>107</v>
      </c>
      <c r="E753" t="s">
        <v>107</v>
      </c>
      <c r="F753" t="s">
        <v>107</v>
      </c>
      <c r="G753" t="s">
        <v>107</v>
      </c>
      <c r="H753" t="s">
        <v>107</v>
      </c>
      <c r="I753" t="s">
        <v>107</v>
      </c>
      <c r="J753" t="s">
        <v>107</v>
      </c>
      <c r="K753" t="s">
        <v>107</v>
      </c>
      <c r="L753" t="s">
        <v>107</v>
      </c>
      <c r="M753" t="s">
        <v>107</v>
      </c>
      <c r="N753" t="s">
        <v>107</v>
      </c>
      <c r="O753" t="s">
        <v>107</v>
      </c>
      <c r="P753" t="s">
        <v>107</v>
      </c>
      <c r="Q753" t="s">
        <v>107</v>
      </c>
      <c r="R753" t="s">
        <v>107</v>
      </c>
      <c r="S753" t="s">
        <v>107</v>
      </c>
      <c r="T753" t="s">
        <v>107</v>
      </c>
      <c r="U753" t="s">
        <v>107</v>
      </c>
      <c r="V753" t="s">
        <v>107</v>
      </c>
      <c r="W753" t="s">
        <v>107</v>
      </c>
      <c r="X753" t="s">
        <v>107</v>
      </c>
      <c r="Y753" t="s">
        <v>107</v>
      </c>
    </row>
    <row r="754" spans="4:25" x14ac:dyDescent="0.25">
      <c r="D754" t="s">
        <v>107</v>
      </c>
      <c r="E754" t="s">
        <v>107</v>
      </c>
      <c r="F754" t="s">
        <v>107</v>
      </c>
      <c r="G754" t="s">
        <v>107</v>
      </c>
      <c r="H754" t="s">
        <v>107</v>
      </c>
      <c r="I754" t="s">
        <v>107</v>
      </c>
      <c r="J754" t="s">
        <v>107</v>
      </c>
      <c r="K754" t="s">
        <v>107</v>
      </c>
      <c r="L754" t="s">
        <v>107</v>
      </c>
      <c r="M754" t="s">
        <v>107</v>
      </c>
      <c r="N754" t="s">
        <v>107</v>
      </c>
      <c r="O754" t="s">
        <v>107</v>
      </c>
      <c r="P754" t="s">
        <v>107</v>
      </c>
      <c r="Q754" t="s">
        <v>107</v>
      </c>
      <c r="R754" t="s">
        <v>107</v>
      </c>
      <c r="S754" t="s">
        <v>107</v>
      </c>
      <c r="T754" t="s">
        <v>107</v>
      </c>
      <c r="U754" t="s">
        <v>107</v>
      </c>
      <c r="V754" t="s">
        <v>107</v>
      </c>
      <c r="W754" t="s">
        <v>107</v>
      </c>
      <c r="X754" t="s">
        <v>107</v>
      </c>
      <c r="Y754" t="s">
        <v>107</v>
      </c>
    </row>
    <row r="755" spans="4:25" x14ac:dyDescent="0.25">
      <c r="D755" t="s">
        <v>107</v>
      </c>
      <c r="E755" t="s">
        <v>107</v>
      </c>
      <c r="F755" t="s">
        <v>107</v>
      </c>
      <c r="G755" t="s">
        <v>107</v>
      </c>
      <c r="H755" t="s">
        <v>107</v>
      </c>
      <c r="I755" t="s">
        <v>107</v>
      </c>
      <c r="J755" t="s">
        <v>107</v>
      </c>
      <c r="K755" t="s">
        <v>107</v>
      </c>
      <c r="L755" t="s">
        <v>107</v>
      </c>
      <c r="M755" t="s">
        <v>107</v>
      </c>
      <c r="N755" t="s">
        <v>107</v>
      </c>
      <c r="O755" t="s">
        <v>107</v>
      </c>
      <c r="P755" t="s">
        <v>107</v>
      </c>
      <c r="Q755" t="s">
        <v>107</v>
      </c>
      <c r="R755" t="s">
        <v>107</v>
      </c>
      <c r="S755" t="s">
        <v>107</v>
      </c>
      <c r="T755" t="s">
        <v>107</v>
      </c>
      <c r="U755" t="s">
        <v>107</v>
      </c>
      <c r="V755" t="s">
        <v>107</v>
      </c>
      <c r="W755" t="s">
        <v>107</v>
      </c>
      <c r="X755" t="s">
        <v>107</v>
      </c>
      <c r="Y755" t="s">
        <v>107</v>
      </c>
    </row>
    <row r="756" spans="4:25" x14ac:dyDescent="0.25">
      <c r="D756" t="s">
        <v>107</v>
      </c>
      <c r="E756" t="s">
        <v>107</v>
      </c>
      <c r="F756" t="s">
        <v>107</v>
      </c>
      <c r="G756" t="s">
        <v>107</v>
      </c>
      <c r="H756" t="s">
        <v>107</v>
      </c>
      <c r="I756" t="s">
        <v>107</v>
      </c>
      <c r="J756" t="s">
        <v>107</v>
      </c>
      <c r="K756" t="s">
        <v>107</v>
      </c>
      <c r="L756" t="s">
        <v>107</v>
      </c>
      <c r="M756" t="s">
        <v>107</v>
      </c>
      <c r="N756" t="s">
        <v>107</v>
      </c>
      <c r="O756" t="s">
        <v>107</v>
      </c>
      <c r="P756" t="s">
        <v>107</v>
      </c>
      <c r="Q756" t="s">
        <v>107</v>
      </c>
      <c r="R756" t="s">
        <v>107</v>
      </c>
      <c r="S756" t="s">
        <v>107</v>
      </c>
      <c r="T756" t="s">
        <v>107</v>
      </c>
      <c r="U756" t="s">
        <v>107</v>
      </c>
      <c r="V756" t="s">
        <v>107</v>
      </c>
      <c r="W756" t="s">
        <v>107</v>
      </c>
      <c r="X756" t="s">
        <v>107</v>
      </c>
      <c r="Y756" t="s">
        <v>107</v>
      </c>
    </row>
    <row r="757" spans="4:25" x14ac:dyDescent="0.25">
      <c r="D757" t="s">
        <v>107</v>
      </c>
      <c r="E757" t="s">
        <v>107</v>
      </c>
      <c r="F757" t="s">
        <v>107</v>
      </c>
      <c r="G757" t="s">
        <v>107</v>
      </c>
      <c r="H757" t="s">
        <v>107</v>
      </c>
      <c r="I757" t="s">
        <v>107</v>
      </c>
      <c r="J757" t="s">
        <v>107</v>
      </c>
      <c r="K757" t="s">
        <v>107</v>
      </c>
      <c r="L757" t="s">
        <v>107</v>
      </c>
      <c r="M757" t="s">
        <v>107</v>
      </c>
      <c r="N757" t="s">
        <v>107</v>
      </c>
      <c r="O757" t="s">
        <v>107</v>
      </c>
      <c r="P757" t="s">
        <v>107</v>
      </c>
      <c r="Q757" t="s">
        <v>107</v>
      </c>
      <c r="R757" t="s">
        <v>107</v>
      </c>
      <c r="S757" t="s">
        <v>107</v>
      </c>
      <c r="T757" t="s">
        <v>107</v>
      </c>
      <c r="U757" t="s">
        <v>107</v>
      </c>
      <c r="V757" t="s">
        <v>107</v>
      </c>
      <c r="W757" t="s">
        <v>107</v>
      </c>
      <c r="X757" t="s">
        <v>107</v>
      </c>
      <c r="Y757" t="s">
        <v>107</v>
      </c>
    </row>
    <row r="758" spans="4:25" x14ac:dyDescent="0.25">
      <c r="D758" t="s">
        <v>107</v>
      </c>
      <c r="E758" t="s">
        <v>107</v>
      </c>
      <c r="F758" t="s">
        <v>107</v>
      </c>
      <c r="G758" t="s">
        <v>107</v>
      </c>
      <c r="H758" t="s">
        <v>107</v>
      </c>
      <c r="I758" t="s">
        <v>107</v>
      </c>
      <c r="J758" t="s">
        <v>107</v>
      </c>
      <c r="K758" t="s">
        <v>107</v>
      </c>
      <c r="L758" t="s">
        <v>107</v>
      </c>
      <c r="M758" t="s">
        <v>107</v>
      </c>
      <c r="N758" t="s">
        <v>107</v>
      </c>
      <c r="O758" t="s">
        <v>107</v>
      </c>
      <c r="P758" t="s">
        <v>107</v>
      </c>
      <c r="Q758" t="s">
        <v>107</v>
      </c>
      <c r="R758" t="s">
        <v>107</v>
      </c>
      <c r="S758" t="s">
        <v>107</v>
      </c>
      <c r="T758" t="s">
        <v>107</v>
      </c>
      <c r="U758" t="s">
        <v>107</v>
      </c>
      <c r="V758" t="s">
        <v>107</v>
      </c>
      <c r="W758" t="s">
        <v>107</v>
      </c>
      <c r="X758" t="s">
        <v>107</v>
      </c>
      <c r="Y758" t="s">
        <v>107</v>
      </c>
    </row>
    <row r="759" spans="4:25" x14ac:dyDescent="0.25">
      <c r="D759" t="s">
        <v>107</v>
      </c>
      <c r="E759" t="s">
        <v>107</v>
      </c>
      <c r="F759" t="s">
        <v>107</v>
      </c>
      <c r="G759" t="s">
        <v>107</v>
      </c>
      <c r="H759" t="s">
        <v>107</v>
      </c>
      <c r="I759" t="s">
        <v>107</v>
      </c>
      <c r="J759" t="s">
        <v>107</v>
      </c>
      <c r="K759" t="s">
        <v>107</v>
      </c>
      <c r="L759" t="s">
        <v>107</v>
      </c>
      <c r="M759" t="s">
        <v>107</v>
      </c>
      <c r="N759" t="s">
        <v>107</v>
      </c>
      <c r="O759" t="s">
        <v>107</v>
      </c>
      <c r="P759" t="s">
        <v>107</v>
      </c>
      <c r="Q759" t="s">
        <v>107</v>
      </c>
      <c r="R759" t="s">
        <v>107</v>
      </c>
      <c r="S759" t="s">
        <v>107</v>
      </c>
      <c r="T759" t="s">
        <v>107</v>
      </c>
      <c r="U759" t="s">
        <v>107</v>
      </c>
      <c r="V759" t="s">
        <v>107</v>
      </c>
      <c r="W759" t="s">
        <v>107</v>
      </c>
      <c r="X759" t="s">
        <v>107</v>
      </c>
      <c r="Y759" t="s">
        <v>107</v>
      </c>
    </row>
    <row r="760" spans="4:25" x14ac:dyDescent="0.25">
      <c r="D760" t="s">
        <v>107</v>
      </c>
      <c r="E760" t="s">
        <v>107</v>
      </c>
      <c r="F760" t="s">
        <v>107</v>
      </c>
      <c r="G760" t="s">
        <v>107</v>
      </c>
      <c r="H760" t="s">
        <v>107</v>
      </c>
      <c r="I760" t="s">
        <v>107</v>
      </c>
      <c r="J760" t="s">
        <v>107</v>
      </c>
      <c r="K760" t="s">
        <v>107</v>
      </c>
      <c r="L760" t="s">
        <v>107</v>
      </c>
      <c r="M760" t="s">
        <v>107</v>
      </c>
      <c r="N760" t="s">
        <v>107</v>
      </c>
      <c r="O760" t="s">
        <v>107</v>
      </c>
      <c r="P760" t="s">
        <v>107</v>
      </c>
      <c r="Q760" t="s">
        <v>107</v>
      </c>
      <c r="R760" t="s">
        <v>107</v>
      </c>
      <c r="S760" t="s">
        <v>107</v>
      </c>
      <c r="T760" t="s">
        <v>107</v>
      </c>
      <c r="U760" t="s">
        <v>107</v>
      </c>
      <c r="V760" t="s">
        <v>107</v>
      </c>
      <c r="W760" t="s">
        <v>107</v>
      </c>
      <c r="X760" t="s">
        <v>107</v>
      </c>
      <c r="Y760" t="s">
        <v>107</v>
      </c>
    </row>
    <row r="761" spans="4:25" x14ac:dyDescent="0.25">
      <c r="D761" t="s">
        <v>107</v>
      </c>
      <c r="E761" t="s">
        <v>107</v>
      </c>
      <c r="F761" t="s">
        <v>107</v>
      </c>
      <c r="G761" t="s">
        <v>107</v>
      </c>
      <c r="H761" t="s">
        <v>107</v>
      </c>
      <c r="I761" t="s">
        <v>107</v>
      </c>
      <c r="J761" t="s">
        <v>107</v>
      </c>
      <c r="K761" t="s">
        <v>107</v>
      </c>
      <c r="L761" t="s">
        <v>107</v>
      </c>
      <c r="M761" t="s">
        <v>107</v>
      </c>
      <c r="N761" t="s">
        <v>107</v>
      </c>
      <c r="O761" t="s">
        <v>107</v>
      </c>
      <c r="P761" t="s">
        <v>107</v>
      </c>
      <c r="Q761" t="s">
        <v>107</v>
      </c>
      <c r="R761" t="s">
        <v>107</v>
      </c>
      <c r="S761" t="s">
        <v>107</v>
      </c>
      <c r="T761" t="s">
        <v>107</v>
      </c>
      <c r="U761" t="s">
        <v>107</v>
      </c>
      <c r="V761" t="s">
        <v>107</v>
      </c>
      <c r="W761" t="s">
        <v>107</v>
      </c>
      <c r="X761" t="s">
        <v>107</v>
      </c>
      <c r="Y761" t="s">
        <v>107</v>
      </c>
    </row>
    <row r="762" spans="4:25" x14ac:dyDescent="0.25">
      <c r="D762" t="s">
        <v>107</v>
      </c>
      <c r="E762" t="s">
        <v>107</v>
      </c>
      <c r="F762" t="s">
        <v>107</v>
      </c>
      <c r="G762" t="s">
        <v>107</v>
      </c>
      <c r="H762" t="s">
        <v>107</v>
      </c>
      <c r="I762" t="s">
        <v>107</v>
      </c>
      <c r="J762" t="s">
        <v>107</v>
      </c>
      <c r="K762" t="s">
        <v>107</v>
      </c>
      <c r="L762" t="s">
        <v>107</v>
      </c>
      <c r="M762" t="s">
        <v>107</v>
      </c>
      <c r="N762" t="s">
        <v>107</v>
      </c>
      <c r="O762" t="s">
        <v>107</v>
      </c>
      <c r="P762" t="s">
        <v>107</v>
      </c>
      <c r="Q762" t="s">
        <v>107</v>
      </c>
      <c r="R762" t="s">
        <v>107</v>
      </c>
      <c r="S762" t="s">
        <v>107</v>
      </c>
      <c r="T762" t="s">
        <v>107</v>
      </c>
      <c r="U762" t="s">
        <v>107</v>
      </c>
      <c r="V762" t="s">
        <v>107</v>
      </c>
      <c r="W762" t="s">
        <v>107</v>
      </c>
      <c r="X762" t="s">
        <v>107</v>
      </c>
      <c r="Y762" t="s">
        <v>107</v>
      </c>
    </row>
    <row r="763" spans="4:25" x14ac:dyDescent="0.25">
      <c r="D763" t="s">
        <v>107</v>
      </c>
      <c r="E763" t="s">
        <v>107</v>
      </c>
      <c r="F763" t="s">
        <v>107</v>
      </c>
      <c r="G763" t="s">
        <v>107</v>
      </c>
      <c r="H763" t="s">
        <v>107</v>
      </c>
      <c r="I763" t="s">
        <v>107</v>
      </c>
      <c r="J763" t="s">
        <v>107</v>
      </c>
      <c r="K763" t="s">
        <v>107</v>
      </c>
      <c r="L763" t="s">
        <v>107</v>
      </c>
      <c r="M763" t="s">
        <v>107</v>
      </c>
      <c r="N763" t="s">
        <v>107</v>
      </c>
      <c r="O763" t="s">
        <v>107</v>
      </c>
      <c r="P763" t="s">
        <v>107</v>
      </c>
      <c r="Q763" t="s">
        <v>107</v>
      </c>
      <c r="R763" t="s">
        <v>107</v>
      </c>
      <c r="S763" t="s">
        <v>107</v>
      </c>
      <c r="T763" t="s">
        <v>107</v>
      </c>
      <c r="U763" t="s">
        <v>107</v>
      </c>
      <c r="V763" t="s">
        <v>107</v>
      </c>
      <c r="W763" t="s">
        <v>107</v>
      </c>
      <c r="X763" t="s">
        <v>107</v>
      </c>
      <c r="Y763" t="s">
        <v>107</v>
      </c>
    </row>
    <row r="764" spans="4:25" x14ac:dyDescent="0.25">
      <c r="D764" t="s">
        <v>107</v>
      </c>
      <c r="E764" t="s">
        <v>107</v>
      </c>
      <c r="F764" t="s">
        <v>107</v>
      </c>
      <c r="G764" t="s">
        <v>107</v>
      </c>
      <c r="H764" t="s">
        <v>107</v>
      </c>
      <c r="I764" t="s">
        <v>107</v>
      </c>
      <c r="J764" t="s">
        <v>107</v>
      </c>
      <c r="K764" t="s">
        <v>107</v>
      </c>
      <c r="L764" t="s">
        <v>107</v>
      </c>
      <c r="M764" t="s">
        <v>107</v>
      </c>
      <c r="N764" t="s">
        <v>107</v>
      </c>
      <c r="O764" t="s">
        <v>107</v>
      </c>
      <c r="P764" t="s">
        <v>107</v>
      </c>
      <c r="Q764" t="s">
        <v>107</v>
      </c>
      <c r="R764" t="s">
        <v>107</v>
      </c>
      <c r="S764" t="s">
        <v>107</v>
      </c>
      <c r="T764" t="s">
        <v>107</v>
      </c>
      <c r="U764" t="s">
        <v>107</v>
      </c>
      <c r="V764" t="s">
        <v>107</v>
      </c>
      <c r="W764" t="s">
        <v>107</v>
      </c>
      <c r="X764" t="s">
        <v>107</v>
      </c>
      <c r="Y764" t="s">
        <v>107</v>
      </c>
    </row>
    <row r="765" spans="4:25" x14ac:dyDescent="0.25">
      <c r="D765" t="s">
        <v>107</v>
      </c>
      <c r="E765" t="s">
        <v>107</v>
      </c>
      <c r="F765" t="s">
        <v>107</v>
      </c>
      <c r="G765" t="s">
        <v>107</v>
      </c>
      <c r="H765" t="s">
        <v>107</v>
      </c>
      <c r="I765" t="s">
        <v>107</v>
      </c>
      <c r="J765" t="s">
        <v>107</v>
      </c>
      <c r="K765" t="s">
        <v>107</v>
      </c>
      <c r="L765" t="s">
        <v>107</v>
      </c>
      <c r="M765" t="s">
        <v>107</v>
      </c>
      <c r="N765" t="s">
        <v>107</v>
      </c>
      <c r="O765" t="s">
        <v>107</v>
      </c>
      <c r="P765" t="s">
        <v>107</v>
      </c>
      <c r="Q765" t="s">
        <v>107</v>
      </c>
      <c r="R765" t="s">
        <v>107</v>
      </c>
      <c r="S765" t="s">
        <v>107</v>
      </c>
      <c r="T765" t="s">
        <v>107</v>
      </c>
      <c r="U765" t="s">
        <v>107</v>
      </c>
      <c r="V765" t="s">
        <v>107</v>
      </c>
      <c r="W765" t="s">
        <v>107</v>
      </c>
      <c r="X765" t="s">
        <v>107</v>
      </c>
      <c r="Y765" t="s">
        <v>107</v>
      </c>
    </row>
    <row r="766" spans="4:25" x14ac:dyDescent="0.25">
      <c r="D766" t="s">
        <v>107</v>
      </c>
      <c r="E766" t="s">
        <v>107</v>
      </c>
      <c r="F766" t="s">
        <v>107</v>
      </c>
      <c r="G766" t="s">
        <v>107</v>
      </c>
      <c r="H766" t="s">
        <v>107</v>
      </c>
      <c r="I766" t="s">
        <v>107</v>
      </c>
      <c r="J766" t="s">
        <v>107</v>
      </c>
      <c r="K766" t="s">
        <v>107</v>
      </c>
      <c r="L766" t="s">
        <v>107</v>
      </c>
      <c r="M766" t="s">
        <v>107</v>
      </c>
      <c r="N766" t="s">
        <v>107</v>
      </c>
      <c r="O766" t="s">
        <v>107</v>
      </c>
      <c r="P766" t="s">
        <v>107</v>
      </c>
      <c r="Q766" t="s">
        <v>107</v>
      </c>
      <c r="R766" t="s">
        <v>107</v>
      </c>
      <c r="S766" t="s">
        <v>107</v>
      </c>
      <c r="T766" t="s">
        <v>107</v>
      </c>
      <c r="U766" t="s">
        <v>107</v>
      </c>
      <c r="V766" t="s">
        <v>107</v>
      </c>
      <c r="W766" t="s">
        <v>107</v>
      </c>
      <c r="X766" t="s">
        <v>107</v>
      </c>
      <c r="Y766" t="s">
        <v>107</v>
      </c>
    </row>
    <row r="767" spans="4:25" x14ac:dyDescent="0.25">
      <c r="D767" t="s">
        <v>107</v>
      </c>
      <c r="E767" t="s">
        <v>107</v>
      </c>
      <c r="F767" t="s">
        <v>107</v>
      </c>
      <c r="G767" t="s">
        <v>107</v>
      </c>
      <c r="H767" t="s">
        <v>107</v>
      </c>
      <c r="I767" t="s">
        <v>107</v>
      </c>
      <c r="J767" t="s">
        <v>107</v>
      </c>
      <c r="K767" t="s">
        <v>107</v>
      </c>
      <c r="L767" t="s">
        <v>107</v>
      </c>
      <c r="M767" t="s">
        <v>107</v>
      </c>
      <c r="N767" t="s">
        <v>107</v>
      </c>
      <c r="O767" t="s">
        <v>107</v>
      </c>
      <c r="P767" t="s">
        <v>107</v>
      </c>
      <c r="Q767" t="s">
        <v>107</v>
      </c>
      <c r="R767" t="s">
        <v>107</v>
      </c>
      <c r="S767" t="s">
        <v>107</v>
      </c>
      <c r="T767" t="s">
        <v>107</v>
      </c>
      <c r="U767" t="s">
        <v>107</v>
      </c>
      <c r="V767" t="s">
        <v>107</v>
      </c>
      <c r="W767" t="s">
        <v>107</v>
      </c>
      <c r="X767" t="s">
        <v>107</v>
      </c>
      <c r="Y767" t="s">
        <v>107</v>
      </c>
    </row>
    <row r="768" spans="4:25" x14ac:dyDescent="0.25">
      <c r="D768" t="s">
        <v>107</v>
      </c>
      <c r="E768" t="s">
        <v>107</v>
      </c>
      <c r="F768" t="s">
        <v>107</v>
      </c>
      <c r="G768" t="s">
        <v>107</v>
      </c>
      <c r="H768" t="s">
        <v>107</v>
      </c>
      <c r="I768" t="s">
        <v>107</v>
      </c>
      <c r="J768" t="s">
        <v>107</v>
      </c>
      <c r="K768" t="s">
        <v>107</v>
      </c>
      <c r="L768" t="s">
        <v>107</v>
      </c>
      <c r="M768" t="s">
        <v>107</v>
      </c>
      <c r="N768" t="s">
        <v>107</v>
      </c>
      <c r="O768" t="s">
        <v>107</v>
      </c>
      <c r="P768" t="s">
        <v>107</v>
      </c>
      <c r="Q768" t="s">
        <v>107</v>
      </c>
      <c r="R768" t="s">
        <v>107</v>
      </c>
      <c r="S768" t="s">
        <v>107</v>
      </c>
      <c r="T768" t="s">
        <v>107</v>
      </c>
      <c r="U768" t="s">
        <v>107</v>
      </c>
      <c r="V768" t="s">
        <v>107</v>
      </c>
      <c r="W768" t="s">
        <v>107</v>
      </c>
      <c r="X768" t="s">
        <v>107</v>
      </c>
      <c r="Y768" t="s">
        <v>107</v>
      </c>
    </row>
    <row r="769" spans="4:25" x14ac:dyDescent="0.25">
      <c r="D769" t="s">
        <v>107</v>
      </c>
      <c r="E769" t="s">
        <v>107</v>
      </c>
      <c r="F769" t="s">
        <v>107</v>
      </c>
      <c r="G769" t="s">
        <v>107</v>
      </c>
      <c r="H769" t="s">
        <v>107</v>
      </c>
      <c r="I769" t="s">
        <v>107</v>
      </c>
      <c r="J769" t="s">
        <v>107</v>
      </c>
      <c r="K769" t="s">
        <v>107</v>
      </c>
      <c r="L769" t="s">
        <v>107</v>
      </c>
      <c r="M769" t="s">
        <v>107</v>
      </c>
      <c r="N769" t="s">
        <v>107</v>
      </c>
      <c r="O769" t="s">
        <v>107</v>
      </c>
      <c r="P769" t="s">
        <v>107</v>
      </c>
      <c r="Q769" t="s">
        <v>107</v>
      </c>
      <c r="R769" t="s">
        <v>107</v>
      </c>
      <c r="S769" t="s">
        <v>107</v>
      </c>
      <c r="T769" t="s">
        <v>107</v>
      </c>
      <c r="U769" t="s">
        <v>107</v>
      </c>
      <c r="V769" t="s">
        <v>107</v>
      </c>
      <c r="W769" t="s">
        <v>107</v>
      </c>
      <c r="X769" t="s">
        <v>107</v>
      </c>
      <c r="Y769" t="s">
        <v>107</v>
      </c>
    </row>
    <row r="770" spans="4:25" x14ac:dyDescent="0.25">
      <c r="D770" t="s">
        <v>107</v>
      </c>
      <c r="E770" t="s">
        <v>107</v>
      </c>
      <c r="F770" t="s">
        <v>107</v>
      </c>
      <c r="G770" t="s">
        <v>107</v>
      </c>
      <c r="H770" t="s">
        <v>107</v>
      </c>
      <c r="I770" t="s">
        <v>107</v>
      </c>
      <c r="J770" t="s">
        <v>107</v>
      </c>
      <c r="K770" t="s">
        <v>107</v>
      </c>
      <c r="L770" t="s">
        <v>107</v>
      </c>
      <c r="M770" t="s">
        <v>107</v>
      </c>
      <c r="N770" t="s">
        <v>107</v>
      </c>
      <c r="O770" t="s">
        <v>107</v>
      </c>
      <c r="P770" t="s">
        <v>107</v>
      </c>
      <c r="Q770" t="s">
        <v>107</v>
      </c>
      <c r="R770" t="s">
        <v>107</v>
      </c>
      <c r="S770" t="s">
        <v>107</v>
      </c>
      <c r="T770" t="s">
        <v>107</v>
      </c>
      <c r="U770" t="s">
        <v>107</v>
      </c>
      <c r="V770" t="s">
        <v>107</v>
      </c>
      <c r="W770" t="s">
        <v>107</v>
      </c>
      <c r="X770" t="s">
        <v>107</v>
      </c>
      <c r="Y770" t="s">
        <v>107</v>
      </c>
    </row>
    <row r="771" spans="4:25" x14ac:dyDescent="0.25">
      <c r="D771" t="s">
        <v>107</v>
      </c>
      <c r="E771" t="s">
        <v>107</v>
      </c>
      <c r="F771" t="s">
        <v>107</v>
      </c>
      <c r="G771" t="s">
        <v>107</v>
      </c>
      <c r="H771" t="s">
        <v>107</v>
      </c>
      <c r="I771" t="s">
        <v>107</v>
      </c>
      <c r="J771" t="s">
        <v>107</v>
      </c>
      <c r="K771" t="s">
        <v>107</v>
      </c>
      <c r="L771" t="s">
        <v>107</v>
      </c>
      <c r="M771" t="s">
        <v>107</v>
      </c>
      <c r="N771" t="s">
        <v>107</v>
      </c>
      <c r="O771" t="s">
        <v>107</v>
      </c>
      <c r="P771" t="s">
        <v>107</v>
      </c>
      <c r="Q771" t="s">
        <v>107</v>
      </c>
      <c r="R771" t="s">
        <v>107</v>
      </c>
      <c r="S771" t="s">
        <v>107</v>
      </c>
      <c r="T771" t="s">
        <v>107</v>
      </c>
      <c r="U771" t="s">
        <v>107</v>
      </c>
      <c r="V771" t="s">
        <v>107</v>
      </c>
      <c r="W771" t="s">
        <v>107</v>
      </c>
      <c r="X771" t="s">
        <v>107</v>
      </c>
      <c r="Y771" t="s">
        <v>107</v>
      </c>
    </row>
    <row r="772" spans="4:25" x14ac:dyDescent="0.25">
      <c r="D772" t="s">
        <v>107</v>
      </c>
      <c r="E772" t="s">
        <v>107</v>
      </c>
      <c r="F772" t="s">
        <v>107</v>
      </c>
      <c r="G772" t="s">
        <v>107</v>
      </c>
      <c r="H772" t="s">
        <v>107</v>
      </c>
      <c r="I772" t="s">
        <v>107</v>
      </c>
      <c r="J772" t="s">
        <v>107</v>
      </c>
      <c r="K772" t="s">
        <v>107</v>
      </c>
      <c r="L772" t="s">
        <v>107</v>
      </c>
      <c r="M772" t="s">
        <v>107</v>
      </c>
      <c r="N772" t="s">
        <v>107</v>
      </c>
      <c r="O772" t="s">
        <v>107</v>
      </c>
      <c r="P772" t="s">
        <v>107</v>
      </c>
      <c r="Q772" t="s">
        <v>107</v>
      </c>
      <c r="R772" t="s">
        <v>107</v>
      </c>
      <c r="S772" t="s">
        <v>107</v>
      </c>
      <c r="T772" t="s">
        <v>107</v>
      </c>
      <c r="U772" t="s">
        <v>107</v>
      </c>
      <c r="V772" t="s">
        <v>107</v>
      </c>
      <c r="W772" t="s">
        <v>107</v>
      </c>
      <c r="X772" t="s">
        <v>107</v>
      </c>
      <c r="Y772" t="s">
        <v>107</v>
      </c>
    </row>
    <row r="773" spans="4:25" x14ac:dyDescent="0.25">
      <c r="D773" t="s">
        <v>107</v>
      </c>
      <c r="E773" t="s">
        <v>107</v>
      </c>
      <c r="F773" t="s">
        <v>107</v>
      </c>
      <c r="G773" t="s">
        <v>107</v>
      </c>
      <c r="H773" t="s">
        <v>107</v>
      </c>
      <c r="I773" t="s">
        <v>107</v>
      </c>
      <c r="J773" t="s">
        <v>107</v>
      </c>
      <c r="K773" t="s">
        <v>107</v>
      </c>
      <c r="L773" t="s">
        <v>107</v>
      </c>
      <c r="M773" t="s">
        <v>107</v>
      </c>
      <c r="N773" t="s">
        <v>107</v>
      </c>
      <c r="O773" t="s">
        <v>107</v>
      </c>
      <c r="P773" t="s">
        <v>107</v>
      </c>
      <c r="Q773" t="s">
        <v>107</v>
      </c>
      <c r="R773" t="s">
        <v>107</v>
      </c>
      <c r="S773" t="s">
        <v>107</v>
      </c>
      <c r="T773" t="s">
        <v>107</v>
      </c>
      <c r="U773" t="s">
        <v>107</v>
      </c>
      <c r="V773" t="s">
        <v>107</v>
      </c>
      <c r="W773" t="s">
        <v>107</v>
      </c>
      <c r="X773" t="s">
        <v>107</v>
      </c>
      <c r="Y773" t="s">
        <v>107</v>
      </c>
    </row>
    <row r="774" spans="4:25" x14ac:dyDescent="0.25">
      <c r="D774" t="s">
        <v>107</v>
      </c>
      <c r="E774" t="s">
        <v>107</v>
      </c>
      <c r="F774" t="s">
        <v>107</v>
      </c>
      <c r="G774" t="s">
        <v>107</v>
      </c>
      <c r="H774" t="s">
        <v>107</v>
      </c>
      <c r="I774" t="s">
        <v>107</v>
      </c>
      <c r="J774" t="s">
        <v>107</v>
      </c>
      <c r="K774" t="s">
        <v>107</v>
      </c>
      <c r="L774" t="s">
        <v>107</v>
      </c>
      <c r="M774" t="s">
        <v>107</v>
      </c>
      <c r="N774" t="s">
        <v>107</v>
      </c>
      <c r="O774" t="s">
        <v>107</v>
      </c>
      <c r="P774" t="s">
        <v>107</v>
      </c>
      <c r="Q774" t="s">
        <v>107</v>
      </c>
      <c r="R774" t="s">
        <v>107</v>
      </c>
      <c r="S774" t="s">
        <v>107</v>
      </c>
      <c r="T774" t="s">
        <v>107</v>
      </c>
      <c r="U774" t="s">
        <v>107</v>
      </c>
      <c r="V774" t="s">
        <v>107</v>
      </c>
      <c r="W774" t="s">
        <v>107</v>
      </c>
      <c r="X774" t="s">
        <v>107</v>
      </c>
      <c r="Y774" t="s">
        <v>107</v>
      </c>
    </row>
    <row r="775" spans="4:25" x14ac:dyDescent="0.25">
      <c r="D775" t="s">
        <v>107</v>
      </c>
      <c r="E775" t="s">
        <v>107</v>
      </c>
      <c r="F775" t="s">
        <v>107</v>
      </c>
      <c r="G775" t="s">
        <v>107</v>
      </c>
      <c r="H775" t="s">
        <v>107</v>
      </c>
      <c r="I775" t="s">
        <v>107</v>
      </c>
      <c r="J775" t="s">
        <v>107</v>
      </c>
      <c r="K775" t="s">
        <v>107</v>
      </c>
      <c r="L775" t="s">
        <v>107</v>
      </c>
      <c r="M775" t="s">
        <v>107</v>
      </c>
      <c r="N775" t="s">
        <v>107</v>
      </c>
      <c r="O775" t="s">
        <v>107</v>
      </c>
      <c r="P775" t="s">
        <v>107</v>
      </c>
      <c r="Q775" t="s">
        <v>107</v>
      </c>
      <c r="R775" t="s">
        <v>107</v>
      </c>
      <c r="S775" t="s">
        <v>107</v>
      </c>
      <c r="T775" t="s">
        <v>107</v>
      </c>
      <c r="U775" t="s">
        <v>107</v>
      </c>
      <c r="V775" t="s">
        <v>107</v>
      </c>
      <c r="W775" t="s">
        <v>107</v>
      </c>
      <c r="X775" t="s">
        <v>107</v>
      </c>
      <c r="Y775" t="s">
        <v>107</v>
      </c>
    </row>
    <row r="776" spans="4:25" x14ac:dyDescent="0.25">
      <c r="D776" t="s">
        <v>107</v>
      </c>
      <c r="E776" t="s">
        <v>107</v>
      </c>
      <c r="F776" t="s">
        <v>107</v>
      </c>
      <c r="G776" t="s">
        <v>107</v>
      </c>
      <c r="H776" t="s">
        <v>107</v>
      </c>
      <c r="I776" t="s">
        <v>107</v>
      </c>
      <c r="J776" t="s">
        <v>107</v>
      </c>
      <c r="K776" t="s">
        <v>107</v>
      </c>
      <c r="L776" t="s">
        <v>107</v>
      </c>
      <c r="M776" t="s">
        <v>107</v>
      </c>
      <c r="N776" t="s">
        <v>107</v>
      </c>
      <c r="O776" t="s">
        <v>107</v>
      </c>
      <c r="P776" t="s">
        <v>107</v>
      </c>
      <c r="Q776" t="s">
        <v>107</v>
      </c>
      <c r="R776" t="s">
        <v>107</v>
      </c>
      <c r="S776" t="s">
        <v>107</v>
      </c>
      <c r="T776" t="s">
        <v>107</v>
      </c>
      <c r="U776" t="s">
        <v>107</v>
      </c>
      <c r="V776" t="s">
        <v>107</v>
      </c>
      <c r="W776" t="s">
        <v>107</v>
      </c>
      <c r="X776" t="s">
        <v>107</v>
      </c>
      <c r="Y776" t="s">
        <v>107</v>
      </c>
    </row>
    <row r="777" spans="4:25" x14ac:dyDescent="0.25">
      <c r="D777" t="s">
        <v>107</v>
      </c>
      <c r="E777" t="s">
        <v>107</v>
      </c>
      <c r="F777" t="s">
        <v>107</v>
      </c>
      <c r="G777" t="s">
        <v>107</v>
      </c>
      <c r="H777" t="s">
        <v>107</v>
      </c>
      <c r="I777" t="s">
        <v>107</v>
      </c>
      <c r="J777" t="s">
        <v>107</v>
      </c>
      <c r="K777" t="s">
        <v>107</v>
      </c>
      <c r="L777" t="s">
        <v>107</v>
      </c>
      <c r="M777" t="s">
        <v>107</v>
      </c>
      <c r="N777" t="s">
        <v>107</v>
      </c>
      <c r="O777" t="s">
        <v>107</v>
      </c>
      <c r="P777" t="s">
        <v>107</v>
      </c>
      <c r="Q777" t="s">
        <v>107</v>
      </c>
      <c r="R777" t="s">
        <v>107</v>
      </c>
      <c r="S777" t="s">
        <v>107</v>
      </c>
      <c r="T777" t="s">
        <v>107</v>
      </c>
      <c r="U777" t="s">
        <v>107</v>
      </c>
      <c r="V777" t="s">
        <v>107</v>
      </c>
      <c r="W777" t="s">
        <v>107</v>
      </c>
      <c r="X777" t="s">
        <v>107</v>
      </c>
      <c r="Y777" t="s">
        <v>107</v>
      </c>
    </row>
    <row r="778" spans="4:25" x14ac:dyDescent="0.25">
      <c r="D778" t="s">
        <v>107</v>
      </c>
      <c r="E778" t="s">
        <v>107</v>
      </c>
      <c r="F778" t="s">
        <v>107</v>
      </c>
      <c r="G778" t="s">
        <v>107</v>
      </c>
      <c r="H778" t="s">
        <v>107</v>
      </c>
      <c r="I778" t="s">
        <v>107</v>
      </c>
      <c r="J778" t="s">
        <v>107</v>
      </c>
      <c r="K778" t="s">
        <v>107</v>
      </c>
      <c r="L778" t="s">
        <v>107</v>
      </c>
      <c r="M778" t="s">
        <v>107</v>
      </c>
      <c r="N778" t="s">
        <v>107</v>
      </c>
      <c r="O778" t="s">
        <v>107</v>
      </c>
      <c r="P778" t="s">
        <v>107</v>
      </c>
      <c r="Q778" t="s">
        <v>107</v>
      </c>
      <c r="R778" t="s">
        <v>107</v>
      </c>
      <c r="S778" t="s">
        <v>107</v>
      </c>
      <c r="T778" t="s">
        <v>107</v>
      </c>
      <c r="U778" t="s">
        <v>107</v>
      </c>
      <c r="V778" t="s">
        <v>107</v>
      </c>
      <c r="W778" t="s">
        <v>107</v>
      </c>
      <c r="X778" t="s">
        <v>107</v>
      </c>
      <c r="Y778" t="s">
        <v>107</v>
      </c>
    </row>
    <row r="779" spans="4:25" x14ac:dyDescent="0.25">
      <c r="D779" t="s">
        <v>107</v>
      </c>
      <c r="E779" t="s">
        <v>107</v>
      </c>
      <c r="F779" t="s">
        <v>107</v>
      </c>
      <c r="G779" t="s">
        <v>107</v>
      </c>
      <c r="H779" t="s">
        <v>107</v>
      </c>
      <c r="I779" t="s">
        <v>107</v>
      </c>
      <c r="J779" t="s">
        <v>107</v>
      </c>
      <c r="K779" t="s">
        <v>107</v>
      </c>
      <c r="L779" t="s">
        <v>107</v>
      </c>
      <c r="M779" t="s">
        <v>107</v>
      </c>
      <c r="N779" t="s">
        <v>107</v>
      </c>
      <c r="O779" t="s">
        <v>107</v>
      </c>
      <c r="P779" t="s">
        <v>107</v>
      </c>
      <c r="Q779" t="s">
        <v>107</v>
      </c>
      <c r="R779" t="s">
        <v>107</v>
      </c>
      <c r="S779" t="s">
        <v>107</v>
      </c>
      <c r="T779" t="s">
        <v>107</v>
      </c>
      <c r="U779" t="s">
        <v>107</v>
      </c>
      <c r="V779" t="s">
        <v>107</v>
      </c>
      <c r="W779" t="s">
        <v>107</v>
      </c>
      <c r="X779" t="s">
        <v>107</v>
      </c>
      <c r="Y779" t="s">
        <v>107</v>
      </c>
    </row>
    <row r="780" spans="4:25" x14ac:dyDescent="0.25">
      <c r="D780" t="s">
        <v>107</v>
      </c>
      <c r="E780" t="s">
        <v>107</v>
      </c>
      <c r="F780" t="s">
        <v>107</v>
      </c>
      <c r="G780" t="s">
        <v>107</v>
      </c>
      <c r="H780" t="s">
        <v>107</v>
      </c>
      <c r="I780" t="s">
        <v>107</v>
      </c>
      <c r="J780" t="s">
        <v>107</v>
      </c>
      <c r="K780" t="s">
        <v>107</v>
      </c>
      <c r="L780" t="s">
        <v>107</v>
      </c>
      <c r="M780" t="s">
        <v>107</v>
      </c>
      <c r="N780" t="s">
        <v>107</v>
      </c>
      <c r="O780" t="s">
        <v>107</v>
      </c>
      <c r="P780" t="s">
        <v>107</v>
      </c>
      <c r="Q780" t="s">
        <v>107</v>
      </c>
      <c r="R780" t="s">
        <v>107</v>
      </c>
      <c r="S780" t="s">
        <v>107</v>
      </c>
      <c r="T780" t="s">
        <v>107</v>
      </c>
      <c r="U780" t="s">
        <v>107</v>
      </c>
      <c r="V780" t="s">
        <v>107</v>
      </c>
      <c r="W780" t="s">
        <v>107</v>
      </c>
      <c r="X780" t="s">
        <v>107</v>
      </c>
      <c r="Y780" t="s">
        <v>107</v>
      </c>
    </row>
    <row r="781" spans="4:25" x14ac:dyDescent="0.25">
      <c r="D781" t="s">
        <v>107</v>
      </c>
      <c r="E781" t="s">
        <v>107</v>
      </c>
      <c r="F781" t="s">
        <v>107</v>
      </c>
      <c r="G781" t="s">
        <v>107</v>
      </c>
      <c r="H781" t="s">
        <v>107</v>
      </c>
      <c r="I781" t="s">
        <v>107</v>
      </c>
      <c r="J781" t="s">
        <v>107</v>
      </c>
      <c r="K781" t="s">
        <v>107</v>
      </c>
      <c r="L781" t="s">
        <v>107</v>
      </c>
      <c r="M781" t="s">
        <v>107</v>
      </c>
      <c r="N781" t="s">
        <v>107</v>
      </c>
      <c r="O781" t="s">
        <v>107</v>
      </c>
      <c r="P781" t="s">
        <v>107</v>
      </c>
      <c r="Q781" t="s">
        <v>107</v>
      </c>
      <c r="R781" t="s">
        <v>107</v>
      </c>
      <c r="S781" t="s">
        <v>107</v>
      </c>
      <c r="T781" t="s">
        <v>107</v>
      </c>
      <c r="U781" t="s">
        <v>107</v>
      </c>
      <c r="V781" t="s">
        <v>107</v>
      </c>
      <c r="W781" t="s">
        <v>107</v>
      </c>
      <c r="X781" t="s">
        <v>107</v>
      </c>
      <c r="Y781" t="s">
        <v>107</v>
      </c>
    </row>
    <row r="782" spans="4:25" x14ac:dyDescent="0.25">
      <c r="D782" t="s">
        <v>107</v>
      </c>
      <c r="E782" t="s">
        <v>107</v>
      </c>
      <c r="F782" t="s">
        <v>107</v>
      </c>
      <c r="G782" t="s">
        <v>107</v>
      </c>
      <c r="H782" t="s">
        <v>107</v>
      </c>
      <c r="I782" t="s">
        <v>107</v>
      </c>
      <c r="J782" t="s">
        <v>107</v>
      </c>
      <c r="K782" t="s">
        <v>107</v>
      </c>
      <c r="L782" t="s">
        <v>107</v>
      </c>
      <c r="M782" t="s">
        <v>107</v>
      </c>
      <c r="N782" t="s">
        <v>107</v>
      </c>
      <c r="O782" t="s">
        <v>107</v>
      </c>
      <c r="P782" t="s">
        <v>107</v>
      </c>
      <c r="Q782" t="s">
        <v>107</v>
      </c>
      <c r="R782" t="s">
        <v>107</v>
      </c>
      <c r="S782" t="s">
        <v>107</v>
      </c>
      <c r="T782" t="s">
        <v>107</v>
      </c>
      <c r="U782" t="s">
        <v>107</v>
      </c>
      <c r="V782" t="s">
        <v>107</v>
      </c>
      <c r="W782" t="s">
        <v>107</v>
      </c>
      <c r="X782" t="s">
        <v>107</v>
      </c>
      <c r="Y782" t="s">
        <v>107</v>
      </c>
    </row>
    <row r="783" spans="4:25" x14ac:dyDescent="0.25">
      <c r="D783" t="s">
        <v>107</v>
      </c>
      <c r="E783" t="s">
        <v>107</v>
      </c>
      <c r="F783" t="s">
        <v>107</v>
      </c>
      <c r="G783" t="s">
        <v>107</v>
      </c>
      <c r="H783" t="s">
        <v>107</v>
      </c>
      <c r="I783" t="s">
        <v>107</v>
      </c>
      <c r="J783" t="s">
        <v>107</v>
      </c>
      <c r="K783" t="s">
        <v>107</v>
      </c>
      <c r="L783" t="s">
        <v>107</v>
      </c>
      <c r="M783" t="s">
        <v>107</v>
      </c>
      <c r="N783" t="s">
        <v>107</v>
      </c>
      <c r="O783" t="s">
        <v>107</v>
      </c>
      <c r="P783" t="s">
        <v>107</v>
      </c>
      <c r="Q783" t="s">
        <v>107</v>
      </c>
      <c r="R783" t="s">
        <v>107</v>
      </c>
      <c r="S783" t="s">
        <v>107</v>
      </c>
      <c r="T783" t="s">
        <v>107</v>
      </c>
      <c r="U783" t="s">
        <v>107</v>
      </c>
      <c r="V783" t="s">
        <v>107</v>
      </c>
      <c r="W783" t="s">
        <v>107</v>
      </c>
      <c r="X783" t="s">
        <v>107</v>
      </c>
      <c r="Y783" t="s">
        <v>107</v>
      </c>
    </row>
    <row r="784" spans="4:25" x14ac:dyDescent="0.25">
      <c r="D784" t="s">
        <v>107</v>
      </c>
      <c r="E784" t="s">
        <v>107</v>
      </c>
      <c r="F784" t="s">
        <v>107</v>
      </c>
      <c r="G784" t="s">
        <v>107</v>
      </c>
      <c r="H784" t="s">
        <v>107</v>
      </c>
      <c r="I784" t="s">
        <v>107</v>
      </c>
      <c r="J784" t="s">
        <v>107</v>
      </c>
      <c r="K784" t="s">
        <v>107</v>
      </c>
      <c r="L784" t="s">
        <v>107</v>
      </c>
      <c r="M784" t="s">
        <v>107</v>
      </c>
      <c r="N784" t="s">
        <v>107</v>
      </c>
      <c r="O784" t="s">
        <v>107</v>
      </c>
      <c r="P784" t="s">
        <v>107</v>
      </c>
      <c r="Q784" t="s">
        <v>107</v>
      </c>
      <c r="R784" t="s">
        <v>107</v>
      </c>
      <c r="S784" t="s">
        <v>107</v>
      </c>
      <c r="T784" t="s">
        <v>107</v>
      </c>
      <c r="U784" t="s">
        <v>107</v>
      </c>
      <c r="V784" t="s">
        <v>107</v>
      </c>
      <c r="W784" t="s">
        <v>107</v>
      </c>
      <c r="X784" t="s">
        <v>107</v>
      </c>
      <c r="Y784" t="s">
        <v>107</v>
      </c>
    </row>
    <row r="785" spans="4:25" x14ac:dyDescent="0.25">
      <c r="D785" t="s">
        <v>107</v>
      </c>
      <c r="E785" t="s">
        <v>107</v>
      </c>
      <c r="F785" t="s">
        <v>107</v>
      </c>
      <c r="G785" t="s">
        <v>107</v>
      </c>
      <c r="H785" t="s">
        <v>107</v>
      </c>
      <c r="I785" t="s">
        <v>107</v>
      </c>
      <c r="J785" t="s">
        <v>107</v>
      </c>
      <c r="K785" t="s">
        <v>107</v>
      </c>
      <c r="L785" t="s">
        <v>107</v>
      </c>
      <c r="M785" t="s">
        <v>107</v>
      </c>
      <c r="N785" t="s">
        <v>107</v>
      </c>
      <c r="O785" t="s">
        <v>107</v>
      </c>
      <c r="P785" t="s">
        <v>107</v>
      </c>
      <c r="Q785" t="s">
        <v>107</v>
      </c>
      <c r="R785" t="s">
        <v>107</v>
      </c>
      <c r="S785" t="s">
        <v>107</v>
      </c>
      <c r="T785" t="s">
        <v>107</v>
      </c>
      <c r="U785" t="s">
        <v>107</v>
      </c>
      <c r="V785" t="s">
        <v>107</v>
      </c>
      <c r="W785" t="s">
        <v>107</v>
      </c>
      <c r="X785" t="s">
        <v>107</v>
      </c>
      <c r="Y785" t="s">
        <v>107</v>
      </c>
    </row>
    <row r="786" spans="4:25" x14ac:dyDescent="0.25">
      <c r="D786" t="s">
        <v>107</v>
      </c>
      <c r="E786" t="s">
        <v>107</v>
      </c>
      <c r="F786" t="s">
        <v>107</v>
      </c>
      <c r="G786" t="s">
        <v>107</v>
      </c>
      <c r="H786" t="s">
        <v>107</v>
      </c>
      <c r="I786" t="s">
        <v>107</v>
      </c>
      <c r="J786" t="s">
        <v>107</v>
      </c>
      <c r="K786" t="s">
        <v>107</v>
      </c>
      <c r="L786" t="s">
        <v>107</v>
      </c>
      <c r="M786" t="s">
        <v>107</v>
      </c>
      <c r="N786" t="s">
        <v>107</v>
      </c>
      <c r="O786" t="s">
        <v>107</v>
      </c>
      <c r="P786" t="s">
        <v>107</v>
      </c>
      <c r="Q786" t="s">
        <v>107</v>
      </c>
      <c r="R786" t="s">
        <v>107</v>
      </c>
      <c r="S786" t="s">
        <v>107</v>
      </c>
      <c r="T786" t="s">
        <v>107</v>
      </c>
      <c r="U786" t="s">
        <v>107</v>
      </c>
      <c r="V786" t="s">
        <v>107</v>
      </c>
      <c r="W786" t="s">
        <v>107</v>
      </c>
      <c r="X786" t="s">
        <v>107</v>
      </c>
      <c r="Y786" t="s">
        <v>107</v>
      </c>
    </row>
    <row r="787" spans="4:25" x14ac:dyDescent="0.25">
      <c r="D787" t="s">
        <v>107</v>
      </c>
      <c r="E787" t="s">
        <v>107</v>
      </c>
      <c r="F787" t="s">
        <v>107</v>
      </c>
      <c r="G787" t="s">
        <v>107</v>
      </c>
      <c r="H787" t="s">
        <v>107</v>
      </c>
      <c r="I787" t="s">
        <v>107</v>
      </c>
      <c r="J787" t="s">
        <v>107</v>
      </c>
      <c r="K787" t="s">
        <v>107</v>
      </c>
      <c r="L787" t="s">
        <v>107</v>
      </c>
      <c r="M787" t="s">
        <v>107</v>
      </c>
      <c r="N787" t="s">
        <v>107</v>
      </c>
      <c r="O787" t="s">
        <v>107</v>
      </c>
      <c r="P787" t="s">
        <v>107</v>
      </c>
      <c r="Q787" t="s">
        <v>107</v>
      </c>
      <c r="R787" t="s">
        <v>107</v>
      </c>
      <c r="S787" t="s">
        <v>107</v>
      </c>
      <c r="T787" t="s">
        <v>107</v>
      </c>
      <c r="U787" t="s">
        <v>107</v>
      </c>
      <c r="V787" t="s">
        <v>107</v>
      </c>
      <c r="W787" t="s">
        <v>107</v>
      </c>
      <c r="X787" t="s">
        <v>107</v>
      </c>
      <c r="Y787" t="s">
        <v>107</v>
      </c>
    </row>
    <row r="788" spans="4:25" x14ac:dyDescent="0.25">
      <c r="D788" t="s">
        <v>107</v>
      </c>
      <c r="E788" t="s">
        <v>107</v>
      </c>
      <c r="F788" t="s">
        <v>107</v>
      </c>
      <c r="G788" t="s">
        <v>107</v>
      </c>
      <c r="H788" t="s">
        <v>107</v>
      </c>
      <c r="I788" t="s">
        <v>107</v>
      </c>
      <c r="J788" t="s">
        <v>107</v>
      </c>
      <c r="K788" t="s">
        <v>107</v>
      </c>
      <c r="L788" t="s">
        <v>107</v>
      </c>
      <c r="M788" t="s">
        <v>107</v>
      </c>
      <c r="N788" t="s">
        <v>107</v>
      </c>
      <c r="O788" t="s">
        <v>107</v>
      </c>
      <c r="P788" t="s">
        <v>107</v>
      </c>
      <c r="Q788" t="s">
        <v>107</v>
      </c>
      <c r="R788" t="s">
        <v>107</v>
      </c>
      <c r="S788" t="s">
        <v>107</v>
      </c>
      <c r="T788" t="s">
        <v>107</v>
      </c>
      <c r="U788" t="s">
        <v>107</v>
      </c>
      <c r="V788" t="s">
        <v>107</v>
      </c>
      <c r="W788" t="s">
        <v>107</v>
      </c>
      <c r="X788" t="s">
        <v>107</v>
      </c>
      <c r="Y788" t="s">
        <v>107</v>
      </c>
    </row>
    <row r="789" spans="4:25" x14ac:dyDescent="0.25">
      <c r="D789" t="s">
        <v>107</v>
      </c>
      <c r="E789" t="s">
        <v>107</v>
      </c>
      <c r="F789" t="s">
        <v>107</v>
      </c>
      <c r="G789" t="s">
        <v>107</v>
      </c>
      <c r="H789" t="s">
        <v>107</v>
      </c>
      <c r="I789" t="s">
        <v>107</v>
      </c>
      <c r="J789" t="s">
        <v>107</v>
      </c>
      <c r="K789" t="s">
        <v>107</v>
      </c>
      <c r="L789" t="s">
        <v>107</v>
      </c>
      <c r="M789" t="s">
        <v>107</v>
      </c>
      <c r="N789" t="s">
        <v>107</v>
      </c>
      <c r="O789" t="s">
        <v>107</v>
      </c>
      <c r="P789" t="s">
        <v>107</v>
      </c>
      <c r="Q789" t="s">
        <v>107</v>
      </c>
      <c r="R789" t="s">
        <v>107</v>
      </c>
      <c r="S789" t="s">
        <v>107</v>
      </c>
      <c r="T789" t="s">
        <v>107</v>
      </c>
      <c r="U789" t="s">
        <v>107</v>
      </c>
      <c r="V789" t="s">
        <v>107</v>
      </c>
      <c r="W789" t="s">
        <v>107</v>
      </c>
      <c r="X789" t="s">
        <v>107</v>
      </c>
      <c r="Y789" t="s">
        <v>107</v>
      </c>
    </row>
    <row r="790" spans="4:25" x14ac:dyDescent="0.25">
      <c r="D790" t="s">
        <v>107</v>
      </c>
      <c r="E790" t="s">
        <v>107</v>
      </c>
      <c r="F790" t="s">
        <v>107</v>
      </c>
      <c r="G790" t="s">
        <v>107</v>
      </c>
      <c r="H790" t="s">
        <v>107</v>
      </c>
      <c r="I790" t="s">
        <v>107</v>
      </c>
      <c r="J790" t="s">
        <v>107</v>
      </c>
      <c r="K790" t="s">
        <v>107</v>
      </c>
      <c r="L790" t="s">
        <v>107</v>
      </c>
      <c r="M790" t="s">
        <v>107</v>
      </c>
      <c r="N790" t="s">
        <v>107</v>
      </c>
      <c r="O790" t="s">
        <v>107</v>
      </c>
      <c r="P790" t="s">
        <v>107</v>
      </c>
      <c r="Q790" t="s">
        <v>107</v>
      </c>
      <c r="R790" t="s">
        <v>107</v>
      </c>
      <c r="S790" t="s">
        <v>107</v>
      </c>
      <c r="T790" t="s">
        <v>107</v>
      </c>
      <c r="U790" t="s">
        <v>107</v>
      </c>
      <c r="V790" t="s">
        <v>107</v>
      </c>
      <c r="W790" t="s">
        <v>107</v>
      </c>
      <c r="X790" t="s">
        <v>107</v>
      </c>
      <c r="Y790" t="s">
        <v>107</v>
      </c>
    </row>
    <row r="791" spans="4:25" x14ac:dyDescent="0.25">
      <c r="D791" t="s">
        <v>107</v>
      </c>
      <c r="E791" t="s">
        <v>107</v>
      </c>
      <c r="F791" t="s">
        <v>107</v>
      </c>
      <c r="G791" t="s">
        <v>107</v>
      </c>
      <c r="H791" t="s">
        <v>107</v>
      </c>
      <c r="I791" t="s">
        <v>107</v>
      </c>
      <c r="J791" t="s">
        <v>107</v>
      </c>
      <c r="K791" t="s">
        <v>107</v>
      </c>
      <c r="L791" t="s">
        <v>107</v>
      </c>
      <c r="M791" t="s">
        <v>107</v>
      </c>
      <c r="N791" t="s">
        <v>107</v>
      </c>
      <c r="O791" t="s">
        <v>107</v>
      </c>
      <c r="P791" t="s">
        <v>107</v>
      </c>
      <c r="Q791" t="s">
        <v>107</v>
      </c>
      <c r="R791" t="s">
        <v>107</v>
      </c>
      <c r="S791" t="s">
        <v>107</v>
      </c>
      <c r="T791" t="s">
        <v>107</v>
      </c>
      <c r="U791" t="s">
        <v>107</v>
      </c>
      <c r="V791" t="s">
        <v>107</v>
      </c>
      <c r="W791" t="s">
        <v>107</v>
      </c>
      <c r="X791" t="s">
        <v>107</v>
      </c>
      <c r="Y791" t="s">
        <v>107</v>
      </c>
    </row>
    <row r="792" spans="4:25" x14ac:dyDescent="0.25">
      <c r="D792" t="s">
        <v>107</v>
      </c>
      <c r="E792" t="s">
        <v>107</v>
      </c>
      <c r="F792" t="s">
        <v>107</v>
      </c>
      <c r="G792" t="s">
        <v>107</v>
      </c>
      <c r="H792" t="s">
        <v>107</v>
      </c>
      <c r="I792" t="s">
        <v>107</v>
      </c>
      <c r="J792" t="s">
        <v>107</v>
      </c>
      <c r="K792" t="s">
        <v>107</v>
      </c>
      <c r="L792" t="s">
        <v>107</v>
      </c>
      <c r="M792" t="s">
        <v>107</v>
      </c>
      <c r="N792" t="s">
        <v>107</v>
      </c>
      <c r="O792" t="s">
        <v>107</v>
      </c>
      <c r="P792" t="s">
        <v>107</v>
      </c>
      <c r="Q792" t="s">
        <v>107</v>
      </c>
      <c r="R792" t="s">
        <v>107</v>
      </c>
      <c r="S792" t="s">
        <v>107</v>
      </c>
      <c r="T792" t="s">
        <v>107</v>
      </c>
      <c r="U792" t="s">
        <v>107</v>
      </c>
      <c r="V792" t="s">
        <v>107</v>
      </c>
      <c r="W792" t="s">
        <v>107</v>
      </c>
      <c r="X792" t="s">
        <v>107</v>
      </c>
      <c r="Y792" t="s">
        <v>107</v>
      </c>
    </row>
    <row r="793" spans="4:25" x14ac:dyDescent="0.25">
      <c r="D793" t="s">
        <v>107</v>
      </c>
      <c r="E793" t="s">
        <v>107</v>
      </c>
      <c r="F793" t="s">
        <v>107</v>
      </c>
      <c r="G793" t="s">
        <v>107</v>
      </c>
      <c r="H793" t="s">
        <v>107</v>
      </c>
      <c r="I793" t="s">
        <v>107</v>
      </c>
      <c r="J793" t="s">
        <v>107</v>
      </c>
      <c r="K793" t="s">
        <v>107</v>
      </c>
      <c r="L793" t="s">
        <v>107</v>
      </c>
      <c r="M793" t="s">
        <v>107</v>
      </c>
      <c r="N793" t="s">
        <v>107</v>
      </c>
      <c r="O793" t="s">
        <v>107</v>
      </c>
      <c r="P793" t="s">
        <v>107</v>
      </c>
      <c r="Q793" t="s">
        <v>107</v>
      </c>
      <c r="R793" t="s">
        <v>107</v>
      </c>
      <c r="S793" t="s">
        <v>107</v>
      </c>
      <c r="T793" t="s">
        <v>107</v>
      </c>
      <c r="U793" t="s">
        <v>107</v>
      </c>
      <c r="V793" t="s">
        <v>107</v>
      </c>
      <c r="W793" t="s">
        <v>107</v>
      </c>
      <c r="X793" t="s">
        <v>107</v>
      </c>
      <c r="Y793" t="s">
        <v>107</v>
      </c>
    </row>
    <row r="794" spans="4:25" x14ac:dyDescent="0.25">
      <c r="D794" t="s">
        <v>107</v>
      </c>
      <c r="E794" t="s">
        <v>107</v>
      </c>
      <c r="F794" t="s">
        <v>107</v>
      </c>
      <c r="G794" t="s">
        <v>107</v>
      </c>
      <c r="H794" t="s">
        <v>107</v>
      </c>
      <c r="I794" t="s">
        <v>107</v>
      </c>
      <c r="J794" t="s">
        <v>107</v>
      </c>
      <c r="K794" t="s">
        <v>107</v>
      </c>
      <c r="L794" t="s">
        <v>107</v>
      </c>
      <c r="M794" t="s">
        <v>107</v>
      </c>
      <c r="N794" t="s">
        <v>107</v>
      </c>
      <c r="O794" t="s">
        <v>107</v>
      </c>
      <c r="P794" t="s">
        <v>107</v>
      </c>
      <c r="Q794" t="s">
        <v>107</v>
      </c>
      <c r="R794" t="s">
        <v>107</v>
      </c>
      <c r="S794" t="s">
        <v>107</v>
      </c>
      <c r="T794" t="s">
        <v>107</v>
      </c>
      <c r="U794" t="s">
        <v>107</v>
      </c>
      <c r="V794" t="s">
        <v>107</v>
      </c>
      <c r="W794" t="s">
        <v>107</v>
      </c>
      <c r="X794" t="s">
        <v>107</v>
      </c>
      <c r="Y794" t="s">
        <v>107</v>
      </c>
    </row>
    <row r="795" spans="4:25" x14ac:dyDescent="0.25">
      <c r="D795" t="s">
        <v>107</v>
      </c>
      <c r="E795" t="s">
        <v>107</v>
      </c>
      <c r="F795" t="s">
        <v>107</v>
      </c>
      <c r="G795" t="s">
        <v>107</v>
      </c>
      <c r="H795" t="s">
        <v>107</v>
      </c>
      <c r="I795" t="s">
        <v>107</v>
      </c>
      <c r="J795" t="s">
        <v>107</v>
      </c>
      <c r="K795" t="s">
        <v>107</v>
      </c>
      <c r="L795" t="s">
        <v>107</v>
      </c>
      <c r="M795" t="s">
        <v>107</v>
      </c>
      <c r="N795" t="s">
        <v>107</v>
      </c>
      <c r="O795" t="s">
        <v>107</v>
      </c>
      <c r="P795" t="s">
        <v>107</v>
      </c>
      <c r="Q795" t="s">
        <v>107</v>
      </c>
      <c r="R795" t="s">
        <v>107</v>
      </c>
      <c r="S795" t="s">
        <v>107</v>
      </c>
      <c r="T795" t="s">
        <v>107</v>
      </c>
      <c r="U795" t="s">
        <v>107</v>
      </c>
      <c r="V795" t="s">
        <v>107</v>
      </c>
      <c r="W795" t="s">
        <v>107</v>
      </c>
      <c r="X795" t="s">
        <v>107</v>
      </c>
      <c r="Y795" t="s">
        <v>107</v>
      </c>
    </row>
    <row r="796" spans="4:25" x14ac:dyDescent="0.25">
      <c r="D796" t="s">
        <v>107</v>
      </c>
      <c r="E796" t="s">
        <v>107</v>
      </c>
      <c r="F796" t="s">
        <v>107</v>
      </c>
      <c r="G796" t="s">
        <v>107</v>
      </c>
      <c r="H796" t="s">
        <v>107</v>
      </c>
      <c r="I796" t="s">
        <v>107</v>
      </c>
      <c r="J796" t="s">
        <v>107</v>
      </c>
      <c r="K796" t="s">
        <v>107</v>
      </c>
      <c r="L796" t="s">
        <v>107</v>
      </c>
      <c r="M796" t="s">
        <v>107</v>
      </c>
      <c r="N796" t="s">
        <v>107</v>
      </c>
      <c r="O796" t="s">
        <v>107</v>
      </c>
      <c r="P796" t="s">
        <v>107</v>
      </c>
      <c r="Q796" t="s">
        <v>107</v>
      </c>
      <c r="R796" t="s">
        <v>107</v>
      </c>
      <c r="S796" t="s">
        <v>107</v>
      </c>
      <c r="T796" t="s">
        <v>107</v>
      </c>
      <c r="U796" t="s">
        <v>107</v>
      </c>
      <c r="V796" t="s">
        <v>107</v>
      </c>
      <c r="W796" t="s">
        <v>107</v>
      </c>
      <c r="X796" t="s">
        <v>107</v>
      </c>
      <c r="Y796" t="s">
        <v>107</v>
      </c>
    </row>
    <row r="797" spans="4:25" x14ac:dyDescent="0.25">
      <c r="D797" t="s">
        <v>107</v>
      </c>
      <c r="E797" t="s">
        <v>107</v>
      </c>
      <c r="F797" t="s">
        <v>107</v>
      </c>
      <c r="G797" t="s">
        <v>107</v>
      </c>
      <c r="H797" t="s">
        <v>107</v>
      </c>
      <c r="I797" t="s">
        <v>107</v>
      </c>
      <c r="J797" t="s">
        <v>107</v>
      </c>
      <c r="K797" t="s">
        <v>107</v>
      </c>
      <c r="L797" t="s">
        <v>107</v>
      </c>
      <c r="M797" t="s">
        <v>107</v>
      </c>
      <c r="N797" t="s">
        <v>107</v>
      </c>
      <c r="O797" t="s">
        <v>107</v>
      </c>
      <c r="P797" t="s">
        <v>107</v>
      </c>
      <c r="Q797" t="s">
        <v>107</v>
      </c>
      <c r="R797" t="s">
        <v>107</v>
      </c>
      <c r="S797" t="s">
        <v>107</v>
      </c>
      <c r="T797" t="s">
        <v>107</v>
      </c>
      <c r="U797" t="s">
        <v>107</v>
      </c>
      <c r="V797" t="s">
        <v>107</v>
      </c>
      <c r="W797" t="s">
        <v>107</v>
      </c>
      <c r="X797" t="s">
        <v>107</v>
      </c>
      <c r="Y797" t="s">
        <v>107</v>
      </c>
    </row>
    <row r="798" spans="4:25" x14ac:dyDescent="0.25">
      <c r="D798" t="s">
        <v>107</v>
      </c>
      <c r="E798" t="s">
        <v>107</v>
      </c>
      <c r="F798" t="s">
        <v>107</v>
      </c>
      <c r="G798" t="s">
        <v>107</v>
      </c>
      <c r="H798" t="s">
        <v>107</v>
      </c>
      <c r="I798" t="s">
        <v>107</v>
      </c>
      <c r="J798" t="s">
        <v>107</v>
      </c>
      <c r="K798" t="s">
        <v>107</v>
      </c>
      <c r="L798" t="s">
        <v>107</v>
      </c>
      <c r="M798" t="s">
        <v>107</v>
      </c>
      <c r="N798" t="s">
        <v>107</v>
      </c>
      <c r="O798" t="s">
        <v>107</v>
      </c>
      <c r="P798" t="s">
        <v>107</v>
      </c>
      <c r="Q798" t="s">
        <v>107</v>
      </c>
      <c r="R798" t="s">
        <v>107</v>
      </c>
      <c r="S798" t="s">
        <v>107</v>
      </c>
      <c r="T798" t="s">
        <v>107</v>
      </c>
      <c r="U798" t="s">
        <v>107</v>
      </c>
      <c r="V798" t="s">
        <v>107</v>
      </c>
      <c r="W798" t="s">
        <v>107</v>
      </c>
      <c r="X798" t="s">
        <v>107</v>
      </c>
      <c r="Y798" t="s">
        <v>107</v>
      </c>
    </row>
    <row r="799" spans="4:25" x14ac:dyDescent="0.25">
      <c r="D799" t="s">
        <v>107</v>
      </c>
      <c r="E799" t="s">
        <v>107</v>
      </c>
      <c r="F799" t="s">
        <v>107</v>
      </c>
      <c r="G799" t="s">
        <v>107</v>
      </c>
      <c r="H799" t="s">
        <v>107</v>
      </c>
      <c r="I799" t="s">
        <v>107</v>
      </c>
      <c r="J799" t="s">
        <v>107</v>
      </c>
      <c r="K799" t="s">
        <v>107</v>
      </c>
      <c r="L799" t="s">
        <v>107</v>
      </c>
      <c r="M799" t="s">
        <v>107</v>
      </c>
      <c r="N799" t="s">
        <v>107</v>
      </c>
      <c r="O799" t="s">
        <v>107</v>
      </c>
      <c r="P799" t="s">
        <v>107</v>
      </c>
      <c r="Q799" t="s">
        <v>107</v>
      </c>
      <c r="R799" t="s">
        <v>107</v>
      </c>
      <c r="S799" t="s">
        <v>107</v>
      </c>
      <c r="T799" t="s">
        <v>107</v>
      </c>
      <c r="U799" t="s">
        <v>107</v>
      </c>
      <c r="V799" t="s">
        <v>107</v>
      </c>
      <c r="W799" t="s">
        <v>107</v>
      </c>
      <c r="X799" t="s">
        <v>107</v>
      </c>
      <c r="Y799" t="s">
        <v>107</v>
      </c>
    </row>
    <row r="800" spans="4:25" x14ac:dyDescent="0.25">
      <c r="D800" t="s">
        <v>107</v>
      </c>
      <c r="E800" t="s">
        <v>107</v>
      </c>
      <c r="F800" t="s">
        <v>107</v>
      </c>
      <c r="G800" t="s">
        <v>107</v>
      </c>
      <c r="H800" t="s">
        <v>107</v>
      </c>
      <c r="I800" t="s">
        <v>107</v>
      </c>
      <c r="J800" t="s">
        <v>107</v>
      </c>
      <c r="K800" t="s">
        <v>107</v>
      </c>
      <c r="L800" t="s">
        <v>107</v>
      </c>
      <c r="M800" t="s">
        <v>107</v>
      </c>
      <c r="N800" t="s">
        <v>107</v>
      </c>
      <c r="O800" t="s">
        <v>107</v>
      </c>
      <c r="P800" t="s">
        <v>107</v>
      </c>
      <c r="Q800" t="s">
        <v>107</v>
      </c>
      <c r="R800" t="s">
        <v>107</v>
      </c>
      <c r="S800" t="s">
        <v>107</v>
      </c>
      <c r="T800" t="s">
        <v>107</v>
      </c>
      <c r="U800" t="s">
        <v>107</v>
      </c>
      <c r="V800" t="s">
        <v>107</v>
      </c>
      <c r="W800" t="s">
        <v>107</v>
      </c>
      <c r="X800" t="s">
        <v>107</v>
      </c>
      <c r="Y800" t="s">
        <v>107</v>
      </c>
    </row>
    <row r="801" spans="4:25" x14ac:dyDescent="0.25">
      <c r="D801" t="s">
        <v>107</v>
      </c>
      <c r="E801" t="s">
        <v>107</v>
      </c>
      <c r="F801" t="s">
        <v>107</v>
      </c>
      <c r="G801" t="s">
        <v>107</v>
      </c>
      <c r="H801" t="s">
        <v>107</v>
      </c>
      <c r="I801" t="s">
        <v>107</v>
      </c>
      <c r="J801" t="s">
        <v>107</v>
      </c>
      <c r="K801" t="s">
        <v>107</v>
      </c>
      <c r="L801" t="s">
        <v>107</v>
      </c>
      <c r="M801" t="s">
        <v>107</v>
      </c>
      <c r="N801" t="s">
        <v>107</v>
      </c>
      <c r="O801" t="s">
        <v>107</v>
      </c>
      <c r="P801" t="s">
        <v>107</v>
      </c>
      <c r="Q801" t="s">
        <v>107</v>
      </c>
      <c r="R801" t="s">
        <v>107</v>
      </c>
      <c r="S801" t="s">
        <v>107</v>
      </c>
      <c r="T801" t="s">
        <v>107</v>
      </c>
      <c r="U801" t="s">
        <v>107</v>
      </c>
      <c r="V801" t="s">
        <v>107</v>
      </c>
      <c r="W801" t="s">
        <v>107</v>
      </c>
      <c r="X801" t="s">
        <v>107</v>
      </c>
      <c r="Y801" t="s">
        <v>107</v>
      </c>
    </row>
    <row r="802" spans="4:25" x14ac:dyDescent="0.25">
      <c r="D802" t="s">
        <v>107</v>
      </c>
      <c r="E802" t="s">
        <v>107</v>
      </c>
      <c r="F802" t="s">
        <v>107</v>
      </c>
      <c r="G802" t="s">
        <v>107</v>
      </c>
      <c r="H802" t="s">
        <v>107</v>
      </c>
      <c r="I802" t="s">
        <v>107</v>
      </c>
      <c r="J802" t="s">
        <v>107</v>
      </c>
      <c r="K802" t="s">
        <v>107</v>
      </c>
      <c r="L802" t="s">
        <v>107</v>
      </c>
      <c r="M802" t="s">
        <v>107</v>
      </c>
      <c r="N802" t="s">
        <v>107</v>
      </c>
      <c r="O802" t="s">
        <v>107</v>
      </c>
      <c r="P802" t="s">
        <v>107</v>
      </c>
      <c r="Q802" t="s">
        <v>107</v>
      </c>
      <c r="R802" t="s">
        <v>107</v>
      </c>
      <c r="S802" t="s">
        <v>107</v>
      </c>
      <c r="T802" t="s">
        <v>107</v>
      </c>
      <c r="U802" t="s">
        <v>107</v>
      </c>
      <c r="V802" t="s">
        <v>107</v>
      </c>
      <c r="W802" t="s">
        <v>107</v>
      </c>
      <c r="X802" t="s">
        <v>107</v>
      </c>
      <c r="Y802" t="s">
        <v>107</v>
      </c>
    </row>
    <row r="803" spans="4:25" x14ac:dyDescent="0.25">
      <c r="D803" t="s">
        <v>107</v>
      </c>
      <c r="E803" t="s">
        <v>107</v>
      </c>
      <c r="F803" t="s">
        <v>107</v>
      </c>
      <c r="G803" t="s">
        <v>107</v>
      </c>
      <c r="H803" t="s">
        <v>107</v>
      </c>
      <c r="I803" t="s">
        <v>107</v>
      </c>
      <c r="J803" t="s">
        <v>107</v>
      </c>
      <c r="K803" t="s">
        <v>107</v>
      </c>
      <c r="L803" t="s">
        <v>107</v>
      </c>
      <c r="M803" t="s">
        <v>107</v>
      </c>
      <c r="N803" t="s">
        <v>107</v>
      </c>
      <c r="O803" t="s">
        <v>107</v>
      </c>
      <c r="P803" t="s">
        <v>107</v>
      </c>
      <c r="Q803" t="s">
        <v>107</v>
      </c>
      <c r="R803" t="s">
        <v>107</v>
      </c>
      <c r="S803" t="s">
        <v>107</v>
      </c>
      <c r="T803" t="s">
        <v>107</v>
      </c>
      <c r="U803" t="s">
        <v>107</v>
      </c>
      <c r="V803" t="s">
        <v>107</v>
      </c>
      <c r="W803" t="s">
        <v>107</v>
      </c>
      <c r="X803" t="s">
        <v>107</v>
      </c>
      <c r="Y803" t="s">
        <v>107</v>
      </c>
    </row>
    <row r="804" spans="4:25" x14ac:dyDescent="0.25">
      <c r="D804" t="s">
        <v>107</v>
      </c>
      <c r="E804" t="s">
        <v>107</v>
      </c>
      <c r="F804" t="s">
        <v>107</v>
      </c>
      <c r="G804" t="s">
        <v>107</v>
      </c>
      <c r="H804" t="s">
        <v>107</v>
      </c>
      <c r="I804" t="s">
        <v>107</v>
      </c>
      <c r="J804" t="s">
        <v>107</v>
      </c>
      <c r="K804" t="s">
        <v>107</v>
      </c>
      <c r="L804" t="s">
        <v>107</v>
      </c>
      <c r="M804" t="s">
        <v>107</v>
      </c>
      <c r="N804" t="s">
        <v>107</v>
      </c>
      <c r="O804" t="s">
        <v>107</v>
      </c>
      <c r="P804" t="s">
        <v>107</v>
      </c>
      <c r="Q804" t="s">
        <v>107</v>
      </c>
      <c r="R804" t="s">
        <v>107</v>
      </c>
      <c r="S804" t="s">
        <v>107</v>
      </c>
      <c r="T804" t="s">
        <v>107</v>
      </c>
      <c r="U804" t="s">
        <v>107</v>
      </c>
      <c r="V804" t="s">
        <v>107</v>
      </c>
      <c r="W804" t="s">
        <v>107</v>
      </c>
      <c r="X804" t="s">
        <v>107</v>
      </c>
      <c r="Y804" t="s">
        <v>107</v>
      </c>
    </row>
    <row r="805" spans="4:25" x14ac:dyDescent="0.25">
      <c r="D805" t="s">
        <v>107</v>
      </c>
      <c r="E805" t="s">
        <v>107</v>
      </c>
      <c r="F805" t="s">
        <v>107</v>
      </c>
      <c r="G805" t="s">
        <v>107</v>
      </c>
      <c r="H805" t="s">
        <v>107</v>
      </c>
      <c r="I805" t="s">
        <v>107</v>
      </c>
      <c r="J805" t="s">
        <v>107</v>
      </c>
      <c r="K805" t="s">
        <v>107</v>
      </c>
      <c r="L805" t="s">
        <v>107</v>
      </c>
      <c r="M805" t="s">
        <v>107</v>
      </c>
      <c r="N805" t="s">
        <v>107</v>
      </c>
      <c r="O805" t="s">
        <v>107</v>
      </c>
      <c r="P805" t="s">
        <v>107</v>
      </c>
      <c r="Q805" t="s">
        <v>107</v>
      </c>
      <c r="R805" t="s">
        <v>107</v>
      </c>
      <c r="S805" t="s">
        <v>107</v>
      </c>
      <c r="T805" t="s">
        <v>107</v>
      </c>
      <c r="U805" t="s">
        <v>107</v>
      </c>
      <c r="V805" t="s">
        <v>107</v>
      </c>
      <c r="W805" t="s">
        <v>107</v>
      </c>
      <c r="X805" t="s">
        <v>107</v>
      </c>
      <c r="Y805" t="s">
        <v>107</v>
      </c>
    </row>
    <row r="806" spans="4:25" x14ac:dyDescent="0.25">
      <c r="D806" t="s">
        <v>107</v>
      </c>
      <c r="E806" t="s">
        <v>107</v>
      </c>
      <c r="F806" t="s">
        <v>107</v>
      </c>
      <c r="G806" t="s">
        <v>107</v>
      </c>
      <c r="H806" t="s">
        <v>107</v>
      </c>
      <c r="I806" t="s">
        <v>107</v>
      </c>
      <c r="J806" t="s">
        <v>107</v>
      </c>
      <c r="K806" t="s">
        <v>107</v>
      </c>
      <c r="L806" t="s">
        <v>107</v>
      </c>
      <c r="M806" t="s">
        <v>107</v>
      </c>
      <c r="N806" t="s">
        <v>107</v>
      </c>
      <c r="O806" t="s">
        <v>107</v>
      </c>
      <c r="P806" t="s">
        <v>107</v>
      </c>
      <c r="Q806" t="s">
        <v>107</v>
      </c>
      <c r="R806" t="s">
        <v>107</v>
      </c>
      <c r="S806" t="s">
        <v>107</v>
      </c>
      <c r="T806" t="s">
        <v>107</v>
      </c>
      <c r="U806" t="s">
        <v>107</v>
      </c>
      <c r="V806" t="s">
        <v>107</v>
      </c>
      <c r="W806" t="s">
        <v>107</v>
      </c>
      <c r="X806" t="s">
        <v>107</v>
      </c>
      <c r="Y806" t="s">
        <v>107</v>
      </c>
    </row>
    <row r="807" spans="4:25" x14ac:dyDescent="0.25">
      <c r="D807" t="s">
        <v>107</v>
      </c>
      <c r="E807" t="s">
        <v>107</v>
      </c>
      <c r="F807" t="s">
        <v>107</v>
      </c>
      <c r="G807" t="s">
        <v>107</v>
      </c>
      <c r="H807" t="s">
        <v>107</v>
      </c>
      <c r="I807" t="s">
        <v>107</v>
      </c>
      <c r="J807" t="s">
        <v>107</v>
      </c>
      <c r="K807" t="s">
        <v>107</v>
      </c>
      <c r="L807" t="s">
        <v>107</v>
      </c>
      <c r="M807" t="s">
        <v>107</v>
      </c>
      <c r="N807" t="s">
        <v>107</v>
      </c>
      <c r="O807" t="s">
        <v>107</v>
      </c>
      <c r="P807" t="s">
        <v>107</v>
      </c>
      <c r="Q807" t="s">
        <v>107</v>
      </c>
      <c r="R807" t="s">
        <v>107</v>
      </c>
      <c r="S807" t="s">
        <v>107</v>
      </c>
      <c r="T807" t="s">
        <v>107</v>
      </c>
      <c r="U807" t="s">
        <v>107</v>
      </c>
      <c r="V807" t="s">
        <v>107</v>
      </c>
      <c r="W807" t="s">
        <v>107</v>
      </c>
      <c r="X807" t="s">
        <v>107</v>
      </c>
      <c r="Y807" t="s">
        <v>107</v>
      </c>
    </row>
    <row r="808" spans="4:25" x14ac:dyDescent="0.25">
      <c r="D808" t="s">
        <v>107</v>
      </c>
      <c r="E808" t="s">
        <v>107</v>
      </c>
      <c r="F808" t="s">
        <v>107</v>
      </c>
      <c r="G808" t="s">
        <v>107</v>
      </c>
      <c r="H808" t="s">
        <v>107</v>
      </c>
      <c r="I808" t="s">
        <v>107</v>
      </c>
      <c r="J808" t="s">
        <v>107</v>
      </c>
      <c r="K808" t="s">
        <v>107</v>
      </c>
      <c r="L808" t="s">
        <v>107</v>
      </c>
      <c r="M808" t="s">
        <v>107</v>
      </c>
      <c r="N808" t="s">
        <v>107</v>
      </c>
      <c r="O808" t="s">
        <v>107</v>
      </c>
      <c r="P808" t="s">
        <v>107</v>
      </c>
      <c r="Q808" t="s">
        <v>107</v>
      </c>
      <c r="R808" t="s">
        <v>107</v>
      </c>
      <c r="S808" t="s">
        <v>107</v>
      </c>
      <c r="T808" t="s">
        <v>107</v>
      </c>
      <c r="U808" t="s">
        <v>107</v>
      </c>
      <c r="V808" t="s">
        <v>107</v>
      </c>
      <c r="W808" t="s">
        <v>107</v>
      </c>
      <c r="X808" t="s">
        <v>107</v>
      </c>
      <c r="Y808" t="s">
        <v>107</v>
      </c>
    </row>
    <row r="809" spans="4:25" x14ac:dyDescent="0.25">
      <c r="D809" t="s">
        <v>107</v>
      </c>
      <c r="E809" t="s">
        <v>107</v>
      </c>
      <c r="F809" t="s">
        <v>107</v>
      </c>
      <c r="G809" t="s">
        <v>107</v>
      </c>
      <c r="H809" t="s">
        <v>107</v>
      </c>
      <c r="I809" t="s">
        <v>107</v>
      </c>
      <c r="J809" t="s">
        <v>107</v>
      </c>
      <c r="K809" t="s">
        <v>107</v>
      </c>
      <c r="L809" t="s">
        <v>107</v>
      </c>
      <c r="M809" t="s">
        <v>107</v>
      </c>
      <c r="N809" t="s">
        <v>107</v>
      </c>
      <c r="O809" t="s">
        <v>107</v>
      </c>
      <c r="P809" t="s">
        <v>107</v>
      </c>
      <c r="Q809" t="s">
        <v>107</v>
      </c>
      <c r="R809" t="s">
        <v>107</v>
      </c>
      <c r="S809" t="s">
        <v>107</v>
      </c>
      <c r="T809" t="s">
        <v>107</v>
      </c>
      <c r="U809" t="s">
        <v>107</v>
      </c>
      <c r="V809" t="s">
        <v>107</v>
      </c>
      <c r="W809" t="s">
        <v>107</v>
      </c>
      <c r="X809" t="s">
        <v>107</v>
      </c>
      <c r="Y809" t="s">
        <v>107</v>
      </c>
    </row>
    <row r="810" spans="4:25" x14ac:dyDescent="0.25">
      <c r="D810" t="s">
        <v>107</v>
      </c>
      <c r="E810" t="s">
        <v>107</v>
      </c>
      <c r="F810" t="s">
        <v>107</v>
      </c>
      <c r="G810" t="s">
        <v>107</v>
      </c>
      <c r="H810" t="s">
        <v>107</v>
      </c>
      <c r="I810" t="s">
        <v>107</v>
      </c>
      <c r="J810" t="s">
        <v>107</v>
      </c>
      <c r="K810" t="s">
        <v>107</v>
      </c>
      <c r="L810" t="s">
        <v>107</v>
      </c>
      <c r="M810" t="s">
        <v>107</v>
      </c>
      <c r="N810" t="s">
        <v>107</v>
      </c>
      <c r="O810" t="s">
        <v>107</v>
      </c>
      <c r="P810" t="s">
        <v>107</v>
      </c>
      <c r="Q810" t="s">
        <v>107</v>
      </c>
      <c r="R810" t="s">
        <v>107</v>
      </c>
      <c r="S810" t="s">
        <v>107</v>
      </c>
      <c r="T810" t="s">
        <v>107</v>
      </c>
      <c r="U810" t="s">
        <v>107</v>
      </c>
      <c r="V810" t="s">
        <v>107</v>
      </c>
      <c r="W810" t="s">
        <v>107</v>
      </c>
      <c r="X810" t="s">
        <v>107</v>
      </c>
      <c r="Y810" t="s">
        <v>107</v>
      </c>
    </row>
    <row r="811" spans="4:25" x14ac:dyDescent="0.25">
      <c r="D811" t="s">
        <v>107</v>
      </c>
      <c r="E811" t="s">
        <v>107</v>
      </c>
      <c r="F811" t="s">
        <v>107</v>
      </c>
      <c r="G811" t="s">
        <v>107</v>
      </c>
      <c r="H811" t="s">
        <v>107</v>
      </c>
      <c r="I811" t="s">
        <v>107</v>
      </c>
      <c r="J811" t="s">
        <v>107</v>
      </c>
      <c r="K811" t="s">
        <v>107</v>
      </c>
      <c r="L811" t="s">
        <v>107</v>
      </c>
      <c r="M811" t="s">
        <v>107</v>
      </c>
      <c r="N811" t="s">
        <v>107</v>
      </c>
      <c r="O811" t="s">
        <v>107</v>
      </c>
      <c r="P811" t="s">
        <v>107</v>
      </c>
      <c r="Q811" t="s">
        <v>107</v>
      </c>
      <c r="R811" t="s">
        <v>107</v>
      </c>
      <c r="S811" t="s">
        <v>107</v>
      </c>
      <c r="T811" t="s">
        <v>107</v>
      </c>
      <c r="U811" t="s">
        <v>107</v>
      </c>
      <c r="V811" t="s">
        <v>107</v>
      </c>
      <c r="W811" t="s">
        <v>107</v>
      </c>
      <c r="X811" t="s">
        <v>107</v>
      </c>
      <c r="Y811" t="s">
        <v>107</v>
      </c>
    </row>
    <row r="812" spans="4:25" x14ac:dyDescent="0.25">
      <c r="D812" t="s">
        <v>107</v>
      </c>
      <c r="E812" t="s">
        <v>107</v>
      </c>
      <c r="F812" t="s">
        <v>107</v>
      </c>
      <c r="G812" t="s">
        <v>107</v>
      </c>
      <c r="H812" t="s">
        <v>107</v>
      </c>
      <c r="I812" t="s">
        <v>107</v>
      </c>
      <c r="J812" t="s">
        <v>107</v>
      </c>
      <c r="K812" t="s">
        <v>107</v>
      </c>
      <c r="L812" t="s">
        <v>107</v>
      </c>
      <c r="M812" t="s">
        <v>107</v>
      </c>
      <c r="N812" t="s">
        <v>107</v>
      </c>
      <c r="O812" t="s">
        <v>107</v>
      </c>
      <c r="P812" t="s">
        <v>107</v>
      </c>
      <c r="Q812" t="s">
        <v>107</v>
      </c>
      <c r="R812" t="s">
        <v>107</v>
      </c>
      <c r="S812" t="s">
        <v>107</v>
      </c>
      <c r="T812" t="s">
        <v>107</v>
      </c>
      <c r="U812" t="s">
        <v>107</v>
      </c>
      <c r="V812" t="s">
        <v>107</v>
      </c>
      <c r="W812" t="s">
        <v>107</v>
      </c>
      <c r="X812" t="s">
        <v>107</v>
      </c>
      <c r="Y812" t="s">
        <v>107</v>
      </c>
    </row>
    <row r="813" spans="4:25" x14ac:dyDescent="0.25">
      <c r="D813" t="s">
        <v>107</v>
      </c>
      <c r="E813" t="s">
        <v>107</v>
      </c>
      <c r="F813" t="s">
        <v>107</v>
      </c>
      <c r="G813" t="s">
        <v>107</v>
      </c>
      <c r="H813" t="s">
        <v>107</v>
      </c>
      <c r="I813" t="s">
        <v>107</v>
      </c>
      <c r="J813" t="s">
        <v>107</v>
      </c>
      <c r="K813" t="s">
        <v>107</v>
      </c>
      <c r="L813" t="s">
        <v>107</v>
      </c>
      <c r="M813" t="s">
        <v>107</v>
      </c>
      <c r="N813" t="s">
        <v>107</v>
      </c>
      <c r="O813" t="s">
        <v>107</v>
      </c>
      <c r="P813" t="s">
        <v>107</v>
      </c>
      <c r="Q813" t="s">
        <v>107</v>
      </c>
      <c r="R813" t="s">
        <v>107</v>
      </c>
      <c r="S813" t="s">
        <v>107</v>
      </c>
      <c r="T813" t="s">
        <v>107</v>
      </c>
      <c r="U813" t="s">
        <v>107</v>
      </c>
      <c r="V813" t="s">
        <v>107</v>
      </c>
      <c r="W813" t="s">
        <v>107</v>
      </c>
      <c r="X813" t="s">
        <v>107</v>
      </c>
      <c r="Y813" t="s">
        <v>107</v>
      </c>
    </row>
    <row r="814" spans="4:25" x14ac:dyDescent="0.25">
      <c r="D814" t="s">
        <v>107</v>
      </c>
      <c r="E814" t="s">
        <v>107</v>
      </c>
      <c r="F814" t="s">
        <v>107</v>
      </c>
      <c r="G814" t="s">
        <v>107</v>
      </c>
      <c r="H814" t="s">
        <v>107</v>
      </c>
      <c r="I814" t="s">
        <v>107</v>
      </c>
      <c r="J814" t="s">
        <v>107</v>
      </c>
      <c r="K814" t="s">
        <v>107</v>
      </c>
      <c r="L814" t="s">
        <v>107</v>
      </c>
      <c r="M814" t="s">
        <v>107</v>
      </c>
      <c r="N814" t="s">
        <v>107</v>
      </c>
      <c r="O814" t="s">
        <v>107</v>
      </c>
      <c r="P814" t="s">
        <v>107</v>
      </c>
      <c r="Q814" t="s">
        <v>107</v>
      </c>
      <c r="R814" t="s">
        <v>107</v>
      </c>
      <c r="S814" t="s">
        <v>107</v>
      </c>
      <c r="T814" t="s">
        <v>107</v>
      </c>
      <c r="U814" t="s">
        <v>107</v>
      </c>
      <c r="V814" t="s">
        <v>107</v>
      </c>
      <c r="W814" t="s">
        <v>107</v>
      </c>
      <c r="X814" t="s">
        <v>107</v>
      </c>
      <c r="Y814" t="s">
        <v>107</v>
      </c>
    </row>
    <row r="815" spans="4:25" x14ac:dyDescent="0.25">
      <c r="D815" t="s">
        <v>107</v>
      </c>
      <c r="E815" t="s">
        <v>107</v>
      </c>
      <c r="F815" t="s">
        <v>107</v>
      </c>
      <c r="G815" t="s">
        <v>107</v>
      </c>
      <c r="H815" t="s">
        <v>107</v>
      </c>
      <c r="I815" t="s">
        <v>107</v>
      </c>
      <c r="J815" t="s">
        <v>107</v>
      </c>
      <c r="K815" t="s">
        <v>107</v>
      </c>
      <c r="L815" t="s">
        <v>107</v>
      </c>
      <c r="M815" t="s">
        <v>107</v>
      </c>
      <c r="N815" t="s">
        <v>107</v>
      </c>
      <c r="O815" t="s">
        <v>107</v>
      </c>
      <c r="P815" t="s">
        <v>107</v>
      </c>
      <c r="Q815" t="s">
        <v>107</v>
      </c>
      <c r="R815" t="s">
        <v>107</v>
      </c>
      <c r="S815" t="s">
        <v>107</v>
      </c>
      <c r="T815" t="s">
        <v>107</v>
      </c>
      <c r="U815" t="s">
        <v>107</v>
      </c>
      <c r="V815" t="s">
        <v>107</v>
      </c>
      <c r="W815" t="s">
        <v>107</v>
      </c>
      <c r="X815" t="s">
        <v>107</v>
      </c>
      <c r="Y815" t="s">
        <v>107</v>
      </c>
    </row>
    <row r="816" spans="4:25" x14ac:dyDescent="0.25">
      <c r="D816" t="s">
        <v>107</v>
      </c>
      <c r="E816" t="s">
        <v>107</v>
      </c>
      <c r="F816" t="s">
        <v>107</v>
      </c>
      <c r="G816" t="s">
        <v>107</v>
      </c>
      <c r="H816" t="s">
        <v>107</v>
      </c>
      <c r="I816" t="s">
        <v>107</v>
      </c>
      <c r="J816" t="s">
        <v>107</v>
      </c>
      <c r="K816" t="s">
        <v>107</v>
      </c>
      <c r="L816" t="s">
        <v>107</v>
      </c>
      <c r="M816" t="s">
        <v>107</v>
      </c>
      <c r="N816" t="s">
        <v>107</v>
      </c>
      <c r="O816" t="s">
        <v>107</v>
      </c>
      <c r="P816" t="s">
        <v>107</v>
      </c>
      <c r="Q816" t="s">
        <v>107</v>
      </c>
      <c r="R816" t="s">
        <v>107</v>
      </c>
      <c r="S816" t="s">
        <v>107</v>
      </c>
      <c r="T816" t="s">
        <v>107</v>
      </c>
      <c r="U816" t="s">
        <v>107</v>
      </c>
      <c r="V816" t="s">
        <v>107</v>
      </c>
      <c r="W816" t="s">
        <v>107</v>
      </c>
      <c r="X816" t="s">
        <v>107</v>
      </c>
      <c r="Y816" t="s">
        <v>107</v>
      </c>
    </row>
    <row r="817" spans="4:25" x14ac:dyDescent="0.25">
      <c r="D817" t="s">
        <v>107</v>
      </c>
      <c r="E817" t="s">
        <v>107</v>
      </c>
      <c r="F817" t="s">
        <v>107</v>
      </c>
      <c r="G817" t="s">
        <v>107</v>
      </c>
      <c r="H817" t="s">
        <v>107</v>
      </c>
      <c r="I817" t="s">
        <v>107</v>
      </c>
      <c r="J817" t="s">
        <v>107</v>
      </c>
      <c r="K817" t="s">
        <v>107</v>
      </c>
      <c r="L817" t="s">
        <v>107</v>
      </c>
      <c r="M817" t="s">
        <v>107</v>
      </c>
      <c r="N817" t="s">
        <v>107</v>
      </c>
      <c r="O817" t="s">
        <v>107</v>
      </c>
      <c r="P817" t="s">
        <v>107</v>
      </c>
      <c r="Q817" t="s">
        <v>107</v>
      </c>
      <c r="R817" t="s">
        <v>107</v>
      </c>
      <c r="S817" t="s">
        <v>107</v>
      </c>
      <c r="T817" t="s">
        <v>107</v>
      </c>
      <c r="U817" t="s">
        <v>107</v>
      </c>
      <c r="V817" t="s">
        <v>107</v>
      </c>
      <c r="W817" t="s">
        <v>107</v>
      </c>
      <c r="X817" t="s">
        <v>107</v>
      </c>
      <c r="Y817" t="s">
        <v>107</v>
      </c>
    </row>
    <row r="818" spans="4:25" x14ac:dyDescent="0.25">
      <c r="D818" t="s">
        <v>107</v>
      </c>
      <c r="E818" t="s">
        <v>107</v>
      </c>
      <c r="F818" t="s">
        <v>107</v>
      </c>
      <c r="G818" t="s">
        <v>107</v>
      </c>
      <c r="H818" t="s">
        <v>107</v>
      </c>
      <c r="I818" t="s">
        <v>107</v>
      </c>
      <c r="J818" t="s">
        <v>107</v>
      </c>
      <c r="K818" t="s">
        <v>107</v>
      </c>
      <c r="L818" t="s">
        <v>107</v>
      </c>
      <c r="M818" t="s">
        <v>107</v>
      </c>
      <c r="N818" t="s">
        <v>107</v>
      </c>
      <c r="O818" t="s">
        <v>107</v>
      </c>
      <c r="P818" t="s">
        <v>107</v>
      </c>
      <c r="Q818" t="s">
        <v>107</v>
      </c>
      <c r="R818" t="s">
        <v>107</v>
      </c>
      <c r="S818" t="s">
        <v>107</v>
      </c>
      <c r="T818" t="s">
        <v>107</v>
      </c>
      <c r="U818" t="s">
        <v>107</v>
      </c>
      <c r="V818" t="s">
        <v>107</v>
      </c>
      <c r="W818" t="s">
        <v>107</v>
      </c>
      <c r="X818" t="s">
        <v>107</v>
      </c>
      <c r="Y818" t="s">
        <v>107</v>
      </c>
    </row>
    <row r="819" spans="4:25" x14ac:dyDescent="0.25">
      <c r="D819" t="s">
        <v>107</v>
      </c>
      <c r="E819" t="s">
        <v>107</v>
      </c>
      <c r="F819" t="s">
        <v>107</v>
      </c>
      <c r="G819" t="s">
        <v>107</v>
      </c>
      <c r="H819" t="s">
        <v>107</v>
      </c>
      <c r="I819" t="s">
        <v>107</v>
      </c>
      <c r="J819" t="s">
        <v>107</v>
      </c>
      <c r="K819" t="s">
        <v>107</v>
      </c>
      <c r="L819" t="s">
        <v>107</v>
      </c>
      <c r="M819" t="s">
        <v>107</v>
      </c>
      <c r="N819" t="s">
        <v>107</v>
      </c>
      <c r="O819" t="s">
        <v>107</v>
      </c>
      <c r="P819" t="s">
        <v>107</v>
      </c>
      <c r="Q819" t="s">
        <v>107</v>
      </c>
      <c r="R819" t="s">
        <v>107</v>
      </c>
      <c r="S819" t="s">
        <v>107</v>
      </c>
      <c r="T819" t="s">
        <v>107</v>
      </c>
      <c r="U819" t="s">
        <v>107</v>
      </c>
      <c r="V819" t="s">
        <v>107</v>
      </c>
      <c r="W819" t="s">
        <v>107</v>
      </c>
      <c r="X819" t="s">
        <v>107</v>
      </c>
      <c r="Y819" t="s">
        <v>107</v>
      </c>
    </row>
    <row r="820" spans="4:25" x14ac:dyDescent="0.25">
      <c r="D820" t="s">
        <v>107</v>
      </c>
      <c r="E820" t="s">
        <v>107</v>
      </c>
      <c r="F820" t="s">
        <v>107</v>
      </c>
      <c r="G820" t="s">
        <v>107</v>
      </c>
      <c r="H820" t="s">
        <v>107</v>
      </c>
      <c r="I820" t="s">
        <v>107</v>
      </c>
      <c r="J820" t="s">
        <v>107</v>
      </c>
      <c r="K820" t="s">
        <v>107</v>
      </c>
      <c r="L820" t="s">
        <v>107</v>
      </c>
      <c r="M820" t="s">
        <v>107</v>
      </c>
      <c r="N820" t="s">
        <v>107</v>
      </c>
      <c r="O820" t="s">
        <v>107</v>
      </c>
      <c r="P820" t="s">
        <v>107</v>
      </c>
      <c r="Q820" t="s">
        <v>107</v>
      </c>
      <c r="R820" t="s">
        <v>107</v>
      </c>
      <c r="S820" t="s">
        <v>107</v>
      </c>
      <c r="T820" t="s">
        <v>107</v>
      </c>
      <c r="U820" t="s">
        <v>107</v>
      </c>
      <c r="V820" t="s">
        <v>107</v>
      </c>
      <c r="W820" t="s">
        <v>107</v>
      </c>
      <c r="X820" t="s">
        <v>107</v>
      </c>
      <c r="Y820" t="s">
        <v>107</v>
      </c>
    </row>
    <row r="821" spans="4:25" x14ac:dyDescent="0.25">
      <c r="D821" t="s">
        <v>107</v>
      </c>
      <c r="E821" t="s">
        <v>107</v>
      </c>
      <c r="F821" t="s">
        <v>107</v>
      </c>
      <c r="G821" t="s">
        <v>107</v>
      </c>
      <c r="H821" t="s">
        <v>107</v>
      </c>
      <c r="I821" t="s">
        <v>107</v>
      </c>
      <c r="J821" t="s">
        <v>107</v>
      </c>
      <c r="K821" t="s">
        <v>107</v>
      </c>
      <c r="L821" t="s">
        <v>107</v>
      </c>
      <c r="M821" t="s">
        <v>107</v>
      </c>
      <c r="N821" t="s">
        <v>107</v>
      </c>
      <c r="O821" t="s">
        <v>107</v>
      </c>
      <c r="P821" t="s">
        <v>107</v>
      </c>
      <c r="Q821" t="s">
        <v>107</v>
      </c>
      <c r="R821" t="s">
        <v>107</v>
      </c>
      <c r="S821" t="s">
        <v>107</v>
      </c>
      <c r="T821" t="s">
        <v>107</v>
      </c>
      <c r="U821" t="s">
        <v>107</v>
      </c>
      <c r="V821" t="s">
        <v>107</v>
      </c>
      <c r="W821" t="s">
        <v>107</v>
      </c>
      <c r="X821" t="s">
        <v>107</v>
      </c>
      <c r="Y821" t="s">
        <v>107</v>
      </c>
    </row>
    <row r="822" spans="4:25" x14ac:dyDescent="0.25">
      <c r="D822" t="s">
        <v>107</v>
      </c>
      <c r="E822" t="s">
        <v>107</v>
      </c>
      <c r="F822" t="s">
        <v>107</v>
      </c>
      <c r="G822" t="s">
        <v>107</v>
      </c>
      <c r="H822" t="s">
        <v>107</v>
      </c>
      <c r="I822" t="s">
        <v>107</v>
      </c>
      <c r="J822" t="s">
        <v>107</v>
      </c>
      <c r="K822" t="s">
        <v>107</v>
      </c>
      <c r="L822" t="s">
        <v>107</v>
      </c>
      <c r="M822" t="s">
        <v>107</v>
      </c>
      <c r="N822" t="s">
        <v>107</v>
      </c>
      <c r="O822" t="s">
        <v>107</v>
      </c>
      <c r="P822" t="s">
        <v>107</v>
      </c>
      <c r="Q822" t="s">
        <v>107</v>
      </c>
      <c r="R822" t="s">
        <v>107</v>
      </c>
      <c r="S822" t="s">
        <v>107</v>
      </c>
      <c r="T822" t="s">
        <v>107</v>
      </c>
      <c r="U822" t="s">
        <v>107</v>
      </c>
      <c r="V822" t="s">
        <v>107</v>
      </c>
      <c r="W822" t="s">
        <v>107</v>
      </c>
      <c r="X822" t="s">
        <v>107</v>
      </c>
      <c r="Y822" t="s">
        <v>107</v>
      </c>
    </row>
    <row r="823" spans="4:25" x14ac:dyDescent="0.25">
      <c r="D823" t="s">
        <v>107</v>
      </c>
      <c r="E823" t="s">
        <v>107</v>
      </c>
      <c r="F823" t="s">
        <v>107</v>
      </c>
      <c r="G823" t="s">
        <v>107</v>
      </c>
      <c r="H823" t="s">
        <v>107</v>
      </c>
      <c r="I823" t="s">
        <v>107</v>
      </c>
      <c r="J823" t="s">
        <v>107</v>
      </c>
      <c r="K823" t="s">
        <v>107</v>
      </c>
      <c r="L823" t="s">
        <v>107</v>
      </c>
      <c r="M823" t="s">
        <v>107</v>
      </c>
      <c r="N823" t="s">
        <v>107</v>
      </c>
      <c r="O823" t="s">
        <v>107</v>
      </c>
      <c r="P823" t="s">
        <v>107</v>
      </c>
      <c r="Q823" t="s">
        <v>107</v>
      </c>
      <c r="R823" t="s">
        <v>107</v>
      </c>
      <c r="S823" t="s">
        <v>107</v>
      </c>
      <c r="T823" t="s">
        <v>107</v>
      </c>
      <c r="U823" t="s">
        <v>107</v>
      </c>
      <c r="V823" t="s">
        <v>107</v>
      </c>
      <c r="W823" t="s">
        <v>107</v>
      </c>
      <c r="X823" t="s">
        <v>107</v>
      </c>
      <c r="Y823" t="s">
        <v>107</v>
      </c>
    </row>
    <row r="824" spans="4:25" x14ac:dyDescent="0.25">
      <c r="D824" t="s">
        <v>107</v>
      </c>
      <c r="E824" t="s">
        <v>107</v>
      </c>
      <c r="F824" t="s">
        <v>107</v>
      </c>
      <c r="G824" t="s">
        <v>107</v>
      </c>
      <c r="H824" t="s">
        <v>107</v>
      </c>
      <c r="I824" t="s">
        <v>107</v>
      </c>
      <c r="J824" t="s">
        <v>107</v>
      </c>
      <c r="K824" t="s">
        <v>107</v>
      </c>
      <c r="L824" t="s">
        <v>107</v>
      </c>
      <c r="M824" t="s">
        <v>107</v>
      </c>
      <c r="N824" t="s">
        <v>107</v>
      </c>
      <c r="O824" t="s">
        <v>107</v>
      </c>
      <c r="P824" t="s">
        <v>107</v>
      </c>
      <c r="Q824" t="s">
        <v>107</v>
      </c>
      <c r="R824" t="s">
        <v>107</v>
      </c>
      <c r="S824" t="s">
        <v>107</v>
      </c>
      <c r="T824" t="s">
        <v>107</v>
      </c>
      <c r="U824" t="s">
        <v>107</v>
      </c>
      <c r="V824" t="s">
        <v>107</v>
      </c>
      <c r="W824" t="s">
        <v>107</v>
      </c>
      <c r="X824" t="s">
        <v>107</v>
      </c>
      <c r="Y824" t="s">
        <v>107</v>
      </c>
    </row>
    <row r="825" spans="4:25" x14ac:dyDescent="0.25">
      <c r="D825" t="s">
        <v>107</v>
      </c>
      <c r="E825" t="s">
        <v>107</v>
      </c>
      <c r="F825" t="s">
        <v>107</v>
      </c>
      <c r="G825" t="s">
        <v>107</v>
      </c>
      <c r="H825" t="s">
        <v>107</v>
      </c>
      <c r="I825" t="s">
        <v>107</v>
      </c>
      <c r="J825" t="s">
        <v>107</v>
      </c>
      <c r="K825" t="s">
        <v>107</v>
      </c>
      <c r="L825" t="s">
        <v>107</v>
      </c>
      <c r="M825" t="s">
        <v>107</v>
      </c>
      <c r="N825" t="s">
        <v>107</v>
      </c>
      <c r="O825" t="s">
        <v>107</v>
      </c>
      <c r="P825" t="s">
        <v>107</v>
      </c>
      <c r="Q825" t="s">
        <v>107</v>
      </c>
      <c r="R825" t="s">
        <v>107</v>
      </c>
      <c r="S825" t="s">
        <v>107</v>
      </c>
      <c r="T825" t="s">
        <v>107</v>
      </c>
      <c r="U825" t="s">
        <v>107</v>
      </c>
      <c r="V825" t="s">
        <v>107</v>
      </c>
      <c r="W825" t="s">
        <v>107</v>
      </c>
      <c r="X825" t="s">
        <v>107</v>
      </c>
      <c r="Y825" t="s">
        <v>107</v>
      </c>
    </row>
    <row r="826" spans="4:25" x14ac:dyDescent="0.25">
      <c r="D826" t="s">
        <v>107</v>
      </c>
      <c r="E826" t="s">
        <v>107</v>
      </c>
      <c r="F826" t="s">
        <v>107</v>
      </c>
      <c r="G826" t="s">
        <v>107</v>
      </c>
      <c r="H826" t="s">
        <v>107</v>
      </c>
      <c r="I826" t="s">
        <v>107</v>
      </c>
      <c r="J826" t="s">
        <v>107</v>
      </c>
      <c r="K826" t="s">
        <v>107</v>
      </c>
      <c r="L826" t="s">
        <v>107</v>
      </c>
      <c r="M826" t="s">
        <v>107</v>
      </c>
      <c r="N826" t="s">
        <v>107</v>
      </c>
      <c r="O826" t="s">
        <v>107</v>
      </c>
      <c r="P826" t="s">
        <v>107</v>
      </c>
      <c r="Q826" t="s">
        <v>107</v>
      </c>
      <c r="R826" t="s">
        <v>107</v>
      </c>
      <c r="S826" t="s">
        <v>107</v>
      </c>
      <c r="T826" t="s">
        <v>107</v>
      </c>
      <c r="U826" t="s">
        <v>107</v>
      </c>
      <c r="V826" t="s">
        <v>107</v>
      </c>
      <c r="W826" t="s">
        <v>107</v>
      </c>
      <c r="X826" t="s">
        <v>107</v>
      </c>
      <c r="Y826" t="s">
        <v>107</v>
      </c>
    </row>
    <row r="827" spans="4:25" x14ac:dyDescent="0.25">
      <c r="D827" t="s">
        <v>107</v>
      </c>
      <c r="E827" t="s">
        <v>107</v>
      </c>
      <c r="F827" t="s">
        <v>107</v>
      </c>
      <c r="G827" t="s">
        <v>107</v>
      </c>
      <c r="H827" t="s">
        <v>107</v>
      </c>
      <c r="I827" t="s">
        <v>107</v>
      </c>
      <c r="J827" t="s">
        <v>107</v>
      </c>
      <c r="K827" t="s">
        <v>107</v>
      </c>
      <c r="L827" t="s">
        <v>107</v>
      </c>
      <c r="M827" t="s">
        <v>107</v>
      </c>
      <c r="N827" t="s">
        <v>107</v>
      </c>
      <c r="O827" t="s">
        <v>107</v>
      </c>
      <c r="P827" t="s">
        <v>107</v>
      </c>
      <c r="Q827" t="s">
        <v>107</v>
      </c>
      <c r="R827" t="s">
        <v>107</v>
      </c>
      <c r="S827" t="s">
        <v>107</v>
      </c>
      <c r="T827" t="s">
        <v>107</v>
      </c>
      <c r="U827" t="s">
        <v>107</v>
      </c>
      <c r="V827" t="s">
        <v>107</v>
      </c>
      <c r="W827" t="s">
        <v>107</v>
      </c>
      <c r="X827" t="s">
        <v>107</v>
      </c>
      <c r="Y827" t="s">
        <v>107</v>
      </c>
    </row>
    <row r="828" spans="4:25" x14ac:dyDescent="0.25">
      <c r="D828" t="s">
        <v>107</v>
      </c>
      <c r="E828" t="s">
        <v>107</v>
      </c>
      <c r="F828" t="s">
        <v>107</v>
      </c>
      <c r="G828" t="s">
        <v>107</v>
      </c>
      <c r="H828" t="s">
        <v>107</v>
      </c>
      <c r="I828" t="s">
        <v>107</v>
      </c>
      <c r="J828" t="s">
        <v>107</v>
      </c>
      <c r="K828" t="s">
        <v>107</v>
      </c>
      <c r="L828" t="s">
        <v>107</v>
      </c>
      <c r="M828" t="s">
        <v>107</v>
      </c>
      <c r="N828" t="s">
        <v>107</v>
      </c>
      <c r="O828" t="s">
        <v>107</v>
      </c>
      <c r="P828" t="s">
        <v>107</v>
      </c>
      <c r="Q828" t="s">
        <v>107</v>
      </c>
      <c r="R828" t="s">
        <v>107</v>
      </c>
      <c r="S828" t="s">
        <v>107</v>
      </c>
      <c r="T828" t="s">
        <v>107</v>
      </c>
      <c r="U828" t="s">
        <v>107</v>
      </c>
      <c r="V828" t="s">
        <v>107</v>
      </c>
      <c r="W828" t="s">
        <v>107</v>
      </c>
      <c r="X828" t="s">
        <v>107</v>
      </c>
      <c r="Y828" t="s">
        <v>107</v>
      </c>
    </row>
    <row r="829" spans="4:25" x14ac:dyDescent="0.25">
      <c r="D829" t="s">
        <v>107</v>
      </c>
      <c r="E829" t="s">
        <v>107</v>
      </c>
      <c r="F829" t="s">
        <v>107</v>
      </c>
      <c r="G829" t="s">
        <v>107</v>
      </c>
      <c r="H829" t="s">
        <v>107</v>
      </c>
      <c r="I829" t="s">
        <v>107</v>
      </c>
      <c r="J829" t="s">
        <v>107</v>
      </c>
      <c r="K829" t="s">
        <v>107</v>
      </c>
      <c r="L829" t="s">
        <v>107</v>
      </c>
      <c r="M829" t="s">
        <v>107</v>
      </c>
      <c r="N829" t="s">
        <v>107</v>
      </c>
      <c r="O829" t="s">
        <v>107</v>
      </c>
      <c r="P829" t="s">
        <v>107</v>
      </c>
      <c r="Q829" t="s">
        <v>107</v>
      </c>
      <c r="R829" t="s">
        <v>107</v>
      </c>
      <c r="S829" t="s">
        <v>107</v>
      </c>
      <c r="T829" t="s">
        <v>107</v>
      </c>
      <c r="U829" t="s">
        <v>107</v>
      </c>
      <c r="V829" t="s">
        <v>107</v>
      </c>
      <c r="W829" t="s">
        <v>107</v>
      </c>
      <c r="X829" t="s">
        <v>107</v>
      </c>
      <c r="Y829" t="s">
        <v>107</v>
      </c>
    </row>
    <row r="830" spans="4:25" x14ac:dyDescent="0.25">
      <c r="D830" t="s">
        <v>107</v>
      </c>
      <c r="E830" t="s">
        <v>107</v>
      </c>
      <c r="F830" t="s">
        <v>107</v>
      </c>
      <c r="G830" t="s">
        <v>107</v>
      </c>
      <c r="H830" t="s">
        <v>107</v>
      </c>
      <c r="I830" t="s">
        <v>107</v>
      </c>
      <c r="J830" t="s">
        <v>107</v>
      </c>
      <c r="K830" t="s">
        <v>107</v>
      </c>
      <c r="L830" t="s">
        <v>107</v>
      </c>
      <c r="M830" t="s">
        <v>107</v>
      </c>
      <c r="N830" t="s">
        <v>107</v>
      </c>
      <c r="O830" t="s">
        <v>107</v>
      </c>
      <c r="P830" t="s">
        <v>107</v>
      </c>
      <c r="Q830" t="s">
        <v>107</v>
      </c>
      <c r="R830" t="s">
        <v>107</v>
      </c>
      <c r="S830" t="s">
        <v>107</v>
      </c>
      <c r="T830" t="s">
        <v>107</v>
      </c>
      <c r="U830" t="s">
        <v>107</v>
      </c>
      <c r="V830" t="s">
        <v>107</v>
      </c>
      <c r="W830" t="s">
        <v>107</v>
      </c>
      <c r="X830" t="s">
        <v>107</v>
      </c>
      <c r="Y830" t="s">
        <v>107</v>
      </c>
    </row>
    <row r="831" spans="4:25" x14ac:dyDescent="0.25">
      <c r="D831" t="s">
        <v>107</v>
      </c>
      <c r="E831" t="s">
        <v>107</v>
      </c>
      <c r="F831" t="s">
        <v>107</v>
      </c>
      <c r="G831" t="s">
        <v>107</v>
      </c>
      <c r="H831" t="s">
        <v>107</v>
      </c>
      <c r="I831" t="s">
        <v>107</v>
      </c>
      <c r="J831" t="s">
        <v>107</v>
      </c>
      <c r="K831" t="s">
        <v>107</v>
      </c>
      <c r="L831" t="s">
        <v>107</v>
      </c>
      <c r="M831" t="s">
        <v>107</v>
      </c>
      <c r="N831" t="s">
        <v>107</v>
      </c>
      <c r="O831" t="s">
        <v>107</v>
      </c>
      <c r="P831" t="s">
        <v>107</v>
      </c>
      <c r="Q831" t="s">
        <v>107</v>
      </c>
      <c r="R831" t="s">
        <v>107</v>
      </c>
      <c r="S831" t="s">
        <v>107</v>
      </c>
      <c r="T831" t="s">
        <v>107</v>
      </c>
      <c r="U831" t="s">
        <v>107</v>
      </c>
      <c r="V831" t="s">
        <v>107</v>
      </c>
      <c r="W831" t="s">
        <v>107</v>
      </c>
      <c r="X831" t="s">
        <v>107</v>
      </c>
      <c r="Y831" t="s">
        <v>107</v>
      </c>
    </row>
    <row r="832" spans="4:25" x14ac:dyDescent="0.25">
      <c r="D832" t="s">
        <v>107</v>
      </c>
      <c r="E832" t="s">
        <v>107</v>
      </c>
      <c r="F832" t="s">
        <v>107</v>
      </c>
      <c r="G832" t="s">
        <v>107</v>
      </c>
      <c r="H832" t="s">
        <v>107</v>
      </c>
      <c r="I832" t="s">
        <v>107</v>
      </c>
      <c r="J832" t="s">
        <v>107</v>
      </c>
      <c r="K832" t="s">
        <v>107</v>
      </c>
      <c r="L832" t="s">
        <v>107</v>
      </c>
      <c r="M832" t="s">
        <v>107</v>
      </c>
      <c r="N832" t="s">
        <v>107</v>
      </c>
      <c r="O832" t="s">
        <v>107</v>
      </c>
      <c r="P832" t="s">
        <v>107</v>
      </c>
      <c r="Q832" t="s">
        <v>107</v>
      </c>
      <c r="R832" t="s">
        <v>107</v>
      </c>
      <c r="S832" t="s">
        <v>107</v>
      </c>
      <c r="T832" t="s">
        <v>107</v>
      </c>
      <c r="U832" t="s">
        <v>107</v>
      </c>
      <c r="V832" t="s">
        <v>107</v>
      </c>
      <c r="W832" t="s">
        <v>107</v>
      </c>
      <c r="X832" t="s">
        <v>107</v>
      </c>
      <c r="Y832" t="s">
        <v>107</v>
      </c>
    </row>
    <row r="833" spans="4:25" x14ac:dyDescent="0.25">
      <c r="D833" t="s">
        <v>107</v>
      </c>
      <c r="E833" t="s">
        <v>107</v>
      </c>
      <c r="F833" t="s">
        <v>107</v>
      </c>
      <c r="G833" t="s">
        <v>107</v>
      </c>
      <c r="H833" t="s">
        <v>107</v>
      </c>
      <c r="I833" t="s">
        <v>107</v>
      </c>
      <c r="J833" t="s">
        <v>107</v>
      </c>
      <c r="K833" t="s">
        <v>107</v>
      </c>
      <c r="L833" t="s">
        <v>107</v>
      </c>
      <c r="M833" t="s">
        <v>107</v>
      </c>
      <c r="N833" t="s">
        <v>107</v>
      </c>
      <c r="O833" t="s">
        <v>107</v>
      </c>
      <c r="P833" t="s">
        <v>107</v>
      </c>
      <c r="Q833" t="s">
        <v>107</v>
      </c>
      <c r="R833" t="s">
        <v>107</v>
      </c>
      <c r="S833" t="s">
        <v>107</v>
      </c>
      <c r="T833" t="s">
        <v>107</v>
      </c>
      <c r="U833" t="s">
        <v>107</v>
      </c>
      <c r="V833" t="s">
        <v>107</v>
      </c>
      <c r="W833" t="s">
        <v>107</v>
      </c>
      <c r="X833" t="s">
        <v>107</v>
      </c>
      <c r="Y833" t="s">
        <v>107</v>
      </c>
    </row>
    <row r="834" spans="4:25" x14ac:dyDescent="0.25">
      <c r="D834" t="s">
        <v>107</v>
      </c>
      <c r="E834" t="s">
        <v>107</v>
      </c>
      <c r="F834" t="s">
        <v>107</v>
      </c>
      <c r="G834" t="s">
        <v>107</v>
      </c>
      <c r="H834" t="s">
        <v>107</v>
      </c>
      <c r="I834" t="s">
        <v>107</v>
      </c>
      <c r="J834" t="s">
        <v>107</v>
      </c>
      <c r="K834" t="s">
        <v>107</v>
      </c>
      <c r="L834" t="s">
        <v>107</v>
      </c>
      <c r="M834" t="s">
        <v>107</v>
      </c>
      <c r="N834" t="s">
        <v>107</v>
      </c>
      <c r="O834" t="s">
        <v>107</v>
      </c>
      <c r="P834" t="s">
        <v>107</v>
      </c>
      <c r="Q834" t="s">
        <v>107</v>
      </c>
      <c r="R834" t="s">
        <v>107</v>
      </c>
      <c r="S834" t="s">
        <v>107</v>
      </c>
      <c r="T834" t="s">
        <v>107</v>
      </c>
      <c r="U834" t="s">
        <v>107</v>
      </c>
      <c r="V834" t="s">
        <v>107</v>
      </c>
      <c r="W834" t="s">
        <v>107</v>
      </c>
      <c r="X834" t="s">
        <v>107</v>
      </c>
      <c r="Y834" t="s">
        <v>107</v>
      </c>
    </row>
    <row r="835" spans="4:25" x14ac:dyDescent="0.25">
      <c r="D835" t="s">
        <v>107</v>
      </c>
      <c r="E835" t="s">
        <v>107</v>
      </c>
      <c r="F835" t="s">
        <v>107</v>
      </c>
      <c r="G835" t="s">
        <v>107</v>
      </c>
      <c r="H835" t="s">
        <v>107</v>
      </c>
      <c r="I835" t="s">
        <v>107</v>
      </c>
      <c r="J835" t="s">
        <v>107</v>
      </c>
      <c r="K835" t="s">
        <v>107</v>
      </c>
      <c r="L835" t="s">
        <v>107</v>
      </c>
      <c r="M835" t="s">
        <v>107</v>
      </c>
      <c r="N835" t="s">
        <v>107</v>
      </c>
      <c r="O835" t="s">
        <v>107</v>
      </c>
      <c r="P835" t="s">
        <v>107</v>
      </c>
      <c r="Q835" t="s">
        <v>107</v>
      </c>
      <c r="R835" t="s">
        <v>107</v>
      </c>
      <c r="S835" t="s">
        <v>107</v>
      </c>
      <c r="T835" t="s">
        <v>107</v>
      </c>
      <c r="U835" t="s">
        <v>107</v>
      </c>
      <c r="V835" t="s">
        <v>107</v>
      </c>
      <c r="W835" t="s">
        <v>107</v>
      </c>
      <c r="X835" t="s">
        <v>107</v>
      </c>
      <c r="Y835" t="s">
        <v>107</v>
      </c>
    </row>
    <row r="836" spans="4:25" x14ac:dyDescent="0.25">
      <c r="D836" t="s">
        <v>107</v>
      </c>
      <c r="E836" t="s">
        <v>107</v>
      </c>
      <c r="F836" t="s">
        <v>107</v>
      </c>
      <c r="G836" t="s">
        <v>107</v>
      </c>
      <c r="H836" t="s">
        <v>107</v>
      </c>
      <c r="I836" t="s">
        <v>107</v>
      </c>
      <c r="J836" t="s">
        <v>107</v>
      </c>
      <c r="K836" t="s">
        <v>107</v>
      </c>
      <c r="L836" t="s">
        <v>107</v>
      </c>
      <c r="M836" t="s">
        <v>107</v>
      </c>
      <c r="N836" t="s">
        <v>107</v>
      </c>
      <c r="O836" t="s">
        <v>107</v>
      </c>
      <c r="P836" t="s">
        <v>107</v>
      </c>
      <c r="Q836" t="s">
        <v>107</v>
      </c>
      <c r="R836" t="s">
        <v>107</v>
      </c>
      <c r="S836" t="s">
        <v>107</v>
      </c>
      <c r="T836" t="s">
        <v>107</v>
      </c>
      <c r="U836" t="s">
        <v>107</v>
      </c>
      <c r="V836" t="s">
        <v>107</v>
      </c>
      <c r="W836" t="s">
        <v>107</v>
      </c>
      <c r="X836" t="s">
        <v>107</v>
      </c>
      <c r="Y836" t="s">
        <v>107</v>
      </c>
    </row>
    <row r="837" spans="4:25" x14ac:dyDescent="0.25">
      <c r="D837" t="s">
        <v>107</v>
      </c>
      <c r="E837" t="s">
        <v>107</v>
      </c>
      <c r="F837" t="s">
        <v>107</v>
      </c>
      <c r="G837" t="s">
        <v>107</v>
      </c>
      <c r="H837" t="s">
        <v>107</v>
      </c>
      <c r="I837" t="s">
        <v>107</v>
      </c>
      <c r="J837" t="s">
        <v>107</v>
      </c>
      <c r="K837" t="s">
        <v>107</v>
      </c>
      <c r="L837" t="s">
        <v>107</v>
      </c>
      <c r="M837" t="s">
        <v>107</v>
      </c>
      <c r="N837" t="s">
        <v>107</v>
      </c>
      <c r="O837" t="s">
        <v>107</v>
      </c>
      <c r="P837" t="s">
        <v>107</v>
      </c>
      <c r="Q837" t="s">
        <v>107</v>
      </c>
      <c r="R837" t="s">
        <v>107</v>
      </c>
      <c r="S837" t="s">
        <v>107</v>
      </c>
      <c r="T837" t="s">
        <v>107</v>
      </c>
      <c r="U837" t="s">
        <v>107</v>
      </c>
      <c r="V837" t="s">
        <v>107</v>
      </c>
      <c r="W837" t="s">
        <v>107</v>
      </c>
      <c r="X837" t="s">
        <v>107</v>
      </c>
      <c r="Y837" t="s">
        <v>107</v>
      </c>
    </row>
    <row r="838" spans="4:25" x14ac:dyDescent="0.25">
      <c r="D838" t="s">
        <v>107</v>
      </c>
      <c r="E838" t="s">
        <v>107</v>
      </c>
      <c r="F838" t="s">
        <v>107</v>
      </c>
      <c r="G838" t="s">
        <v>107</v>
      </c>
      <c r="H838" t="s">
        <v>107</v>
      </c>
      <c r="I838" t="s">
        <v>107</v>
      </c>
      <c r="J838" t="s">
        <v>107</v>
      </c>
      <c r="K838" t="s">
        <v>107</v>
      </c>
      <c r="L838" t="s">
        <v>107</v>
      </c>
      <c r="M838" t="s">
        <v>107</v>
      </c>
      <c r="N838" t="s">
        <v>107</v>
      </c>
      <c r="O838" t="s">
        <v>107</v>
      </c>
      <c r="P838" t="s">
        <v>107</v>
      </c>
      <c r="Q838" t="s">
        <v>107</v>
      </c>
      <c r="R838" t="s">
        <v>107</v>
      </c>
      <c r="S838" t="s">
        <v>107</v>
      </c>
      <c r="T838" t="s">
        <v>107</v>
      </c>
      <c r="U838" t="s">
        <v>107</v>
      </c>
      <c r="V838" t="s">
        <v>107</v>
      </c>
      <c r="W838" t="s">
        <v>107</v>
      </c>
      <c r="X838" t="s">
        <v>107</v>
      </c>
      <c r="Y838" t="s">
        <v>107</v>
      </c>
    </row>
    <row r="839" spans="4:25" x14ac:dyDescent="0.25">
      <c r="D839" t="s">
        <v>107</v>
      </c>
      <c r="E839" t="s">
        <v>107</v>
      </c>
      <c r="F839" t="s">
        <v>107</v>
      </c>
      <c r="G839" t="s">
        <v>107</v>
      </c>
      <c r="H839" t="s">
        <v>107</v>
      </c>
      <c r="I839" t="s">
        <v>107</v>
      </c>
      <c r="J839" t="s">
        <v>107</v>
      </c>
      <c r="K839" t="s">
        <v>107</v>
      </c>
      <c r="L839" t="s">
        <v>107</v>
      </c>
      <c r="M839" t="s">
        <v>107</v>
      </c>
      <c r="N839" t="s">
        <v>107</v>
      </c>
      <c r="O839" t="s">
        <v>107</v>
      </c>
      <c r="P839" t="s">
        <v>107</v>
      </c>
      <c r="Q839" t="s">
        <v>107</v>
      </c>
      <c r="R839" t="s">
        <v>107</v>
      </c>
      <c r="S839" t="s">
        <v>107</v>
      </c>
      <c r="T839" t="s">
        <v>107</v>
      </c>
      <c r="U839" t="s">
        <v>107</v>
      </c>
      <c r="V839" t="s">
        <v>107</v>
      </c>
      <c r="W839" t="s">
        <v>107</v>
      </c>
      <c r="X839" t="s">
        <v>107</v>
      </c>
      <c r="Y839" t="s">
        <v>107</v>
      </c>
    </row>
    <row r="840" spans="4:25" x14ac:dyDescent="0.25">
      <c r="D840" t="s">
        <v>107</v>
      </c>
      <c r="E840" t="s">
        <v>107</v>
      </c>
      <c r="F840" t="s">
        <v>107</v>
      </c>
      <c r="G840" t="s">
        <v>107</v>
      </c>
      <c r="H840" t="s">
        <v>107</v>
      </c>
      <c r="I840" t="s">
        <v>107</v>
      </c>
      <c r="J840" t="s">
        <v>107</v>
      </c>
      <c r="K840" t="s">
        <v>107</v>
      </c>
      <c r="L840" t="s">
        <v>107</v>
      </c>
      <c r="M840" t="s">
        <v>107</v>
      </c>
      <c r="N840" t="s">
        <v>107</v>
      </c>
      <c r="O840" t="s">
        <v>107</v>
      </c>
      <c r="P840" t="s">
        <v>107</v>
      </c>
      <c r="Q840" t="s">
        <v>107</v>
      </c>
      <c r="R840" t="s">
        <v>107</v>
      </c>
      <c r="S840" t="s">
        <v>107</v>
      </c>
      <c r="T840" t="s">
        <v>107</v>
      </c>
      <c r="U840" t="s">
        <v>107</v>
      </c>
      <c r="V840" t="s">
        <v>107</v>
      </c>
      <c r="W840" t="s">
        <v>107</v>
      </c>
      <c r="X840" t="s">
        <v>107</v>
      </c>
      <c r="Y840" t="s">
        <v>107</v>
      </c>
    </row>
    <row r="841" spans="4:25" x14ac:dyDescent="0.25">
      <c r="D841" t="s">
        <v>107</v>
      </c>
      <c r="E841" t="s">
        <v>107</v>
      </c>
      <c r="F841" t="s">
        <v>107</v>
      </c>
      <c r="G841" t="s">
        <v>107</v>
      </c>
      <c r="H841" t="s">
        <v>107</v>
      </c>
      <c r="I841" t="s">
        <v>107</v>
      </c>
      <c r="J841" t="s">
        <v>107</v>
      </c>
      <c r="K841" t="s">
        <v>107</v>
      </c>
      <c r="L841" t="s">
        <v>107</v>
      </c>
      <c r="M841" t="s">
        <v>107</v>
      </c>
      <c r="N841" t="s">
        <v>107</v>
      </c>
      <c r="O841" t="s">
        <v>107</v>
      </c>
      <c r="P841" t="s">
        <v>107</v>
      </c>
      <c r="Q841" t="s">
        <v>107</v>
      </c>
      <c r="R841" t="s">
        <v>107</v>
      </c>
      <c r="S841" t="s">
        <v>107</v>
      </c>
      <c r="T841" t="s">
        <v>107</v>
      </c>
      <c r="U841" t="s">
        <v>107</v>
      </c>
      <c r="V841" t="s">
        <v>107</v>
      </c>
      <c r="W841" t="s">
        <v>107</v>
      </c>
      <c r="X841" t="s">
        <v>107</v>
      </c>
      <c r="Y841" t="s">
        <v>107</v>
      </c>
    </row>
    <row r="842" spans="4:25" x14ac:dyDescent="0.25">
      <c r="D842" t="s">
        <v>107</v>
      </c>
      <c r="E842" t="s">
        <v>107</v>
      </c>
      <c r="F842" t="s">
        <v>107</v>
      </c>
      <c r="G842" t="s">
        <v>107</v>
      </c>
      <c r="H842" t="s">
        <v>107</v>
      </c>
      <c r="I842" t="s">
        <v>107</v>
      </c>
      <c r="J842" t="s">
        <v>107</v>
      </c>
      <c r="K842" t="s">
        <v>107</v>
      </c>
      <c r="L842" t="s">
        <v>107</v>
      </c>
      <c r="M842" t="s">
        <v>107</v>
      </c>
      <c r="N842" t="s">
        <v>107</v>
      </c>
      <c r="O842" t="s">
        <v>107</v>
      </c>
      <c r="P842" t="s">
        <v>107</v>
      </c>
      <c r="Q842" t="s">
        <v>107</v>
      </c>
      <c r="R842" t="s">
        <v>107</v>
      </c>
      <c r="S842" t="s">
        <v>107</v>
      </c>
      <c r="T842" t="s">
        <v>107</v>
      </c>
      <c r="U842" t="s">
        <v>107</v>
      </c>
      <c r="V842" t="s">
        <v>107</v>
      </c>
      <c r="W842" t="s">
        <v>107</v>
      </c>
      <c r="X842" t="s">
        <v>107</v>
      </c>
      <c r="Y842" t="s">
        <v>107</v>
      </c>
    </row>
    <row r="843" spans="4:25" x14ac:dyDescent="0.25">
      <c r="D843" t="s">
        <v>107</v>
      </c>
      <c r="E843" t="s">
        <v>107</v>
      </c>
      <c r="F843" t="s">
        <v>107</v>
      </c>
      <c r="G843" t="s">
        <v>107</v>
      </c>
      <c r="H843" t="s">
        <v>107</v>
      </c>
      <c r="I843" t="s">
        <v>107</v>
      </c>
      <c r="J843" t="s">
        <v>107</v>
      </c>
      <c r="K843" t="s">
        <v>107</v>
      </c>
      <c r="L843" t="s">
        <v>107</v>
      </c>
      <c r="M843" t="s">
        <v>107</v>
      </c>
      <c r="N843" t="s">
        <v>107</v>
      </c>
      <c r="O843" t="s">
        <v>107</v>
      </c>
      <c r="P843" t="s">
        <v>107</v>
      </c>
      <c r="Q843" t="s">
        <v>107</v>
      </c>
      <c r="R843" t="s">
        <v>107</v>
      </c>
      <c r="S843" t="s">
        <v>107</v>
      </c>
      <c r="T843" t="s">
        <v>107</v>
      </c>
      <c r="U843" t="s">
        <v>107</v>
      </c>
      <c r="V843" t="s">
        <v>107</v>
      </c>
      <c r="W843" t="s">
        <v>107</v>
      </c>
      <c r="X843" t="s">
        <v>107</v>
      </c>
      <c r="Y843" t="s">
        <v>107</v>
      </c>
    </row>
    <row r="844" spans="4:25" x14ac:dyDescent="0.25">
      <c r="D844" t="s">
        <v>107</v>
      </c>
      <c r="E844" t="s">
        <v>107</v>
      </c>
      <c r="F844" t="s">
        <v>107</v>
      </c>
      <c r="G844" t="s">
        <v>107</v>
      </c>
      <c r="H844" t="s">
        <v>107</v>
      </c>
      <c r="I844" t="s">
        <v>107</v>
      </c>
      <c r="J844" t="s">
        <v>107</v>
      </c>
      <c r="K844" t="s">
        <v>107</v>
      </c>
      <c r="L844" t="s">
        <v>107</v>
      </c>
      <c r="M844" t="s">
        <v>107</v>
      </c>
      <c r="N844" t="s">
        <v>107</v>
      </c>
      <c r="O844" t="s">
        <v>107</v>
      </c>
      <c r="P844" t="s">
        <v>107</v>
      </c>
      <c r="Q844" t="s">
        <v>107</v>
      </c>
      <c r="R844" t="s">
        <v>107</v>
      </c>
      <c r="S844" t="s">
        <v>107</v>
      </c>
      <c r="T844" t="s">
        <v>107</v>
      </c>
      <c r="U844" t="s">
        <v>107</v>
      </c>
      <c r="V844" t="s">
        <v>107</v>
      </c>
      <c r="W844" t="s">
        <v>107</v>
      </c>
      <c r="X844" t="s">
        <v>107</v>
      </c>
      <c r="Y844" t="s">
        <v>107</v>
      </c>
    </row>
    <row r="845" spans="4:25" x14ac:dyDescent="0.25">
      <c r="D845" t="s">
        <v>107</v>
      </c>
      <c r="E845" t="s">
        <v>107</v>
      </c>
      <c r="F845" t="s">
        <v>107</v>
      </c>
      <c r="G845" t="s">
        <v>107</v>
      </c>
      <c r="H845" t="s">
        <v>107</v>
      </c>
      <c r="I845" t="s">
        <v>107</v>
      </c>
      <c r="J845" t="s">
        <v>107</v>
      </c>
      <c r="K845" t="s">
        <v>107</v>
      </c>
      <c r="L845" t="s">
        <v>107</v>
      </c>
      <c r="M845" t="s">
        <v>107</v>
      </c>
      <c r="N845" t="s">
        <v>107</v>
      </c>
      <c r="O845" t="s">
        <v>107</v>
      </c>
      <c r="P845" t="s">
        <v>107</v>
      </c>
      <c r="Q845" t="s">
        <v>107</v>
      </c>
      <c r="R845" t="s">
        <v>107</v>
      </c>
      <c r="S845" t="s">
        <v>107</v>
      </c>
      <c r="T845" t="s">
        <v>107</v>
      </c>
      <c r="U845" t="s">
        <v>107</v>
      </c>
      <c r="V845" t="s">
        <v>107</v>
      </c>
      <c r="W845" t="s">
        <v>107</v>
      </c>
      <c r="X845" t="s">
        <v>107</v>
      </c>
      <c r="Y845" t="s">
        <v>107</v>
      </c>
    </row>
    <row r="846" spans="4:25" x14ac:dyDescent="0.25">
      <c r="D846" t="s">
        <v>107</v>
      </c>
      <c r="E846" t="s">
        <v>107</v>
      </c>
      <c r="F846" t="s">
        <v>107</v>
      </c>
      <c r="G846" t="s">
        <v>107</v>
      </c>
      <c r="H846" t="s">
        <v>107</v>
      </c>
      <c r="I846" t="s">
        <v>107</v>
      </c>
      <c r="J846" t="s">
        <v>107</v>
      </c>
      <c r="K846" t="s">
        <v>107</v>
      </c>
      <c r="L846" t="s">
        <v>107</v>
      </c>
      <c r="M846" t="s">
        <v>107</v>
      </c>
      <c r="N846" t="s">
        <v>107</v>
      </c>
      <c r="O846" t="s">
        <v>107</v>
      </c>
      <c r="P846" t="s">
        <v>107</v>
      </c>
      <c r="Q846" t="s">
        <v>107</v>
      </c>
      <c r="R846" t="s">
        <v>107</v>
      </c>
      <c r="S846" t="s">
        <v>107</v>
      </c>
      <c r="T846" t="s">
        <v>107</v>
      </c>
      <c r="U846" t="s">
        <v>107</v>
      </c>
      <c r="V846" t="s">
        <v>107</v>
      </c>
      <c r="W846" t="s">
        <v>107</v>
      </c>
      <c r="X846" t="s">
        <v>107</v>
      </c>
      <c r="Y846" t="s">
        <v>107</v>
      </c>
    </row>
    <row r="847" spans="4:25" x14ac:dyDescent="0.25">
      <c r="D847" t="s">
        <v>107</v>
      </c>
      <c r="E847" t="s">
        <v>107</v>
      </c>
      <c r="F847" t="s">
        <v>107</v>
      </c>
      <c r="G847" t="s">
        <v>107</v>
      </c>
      <c r="H847" t="s">
        <v>107</v>
      </c>
      <c r="I847" t="s">
        <v>107</v>
      </c>
      <c r="J847" t="s">
        <v>107</v>
      </c>
      <c r="K847" t="s">
        <v>107</v>
      </c>
      <c r="L847" t="s">
        <v>107</v>
      </c>
      <c r="M847" t="s">
        <v>107</v>
      </c>
      <c r="N847" t="s">
        <v>107</v>
      </c>
      <c r="O847" t="s">
        <v>107</v>
      </c>
      <c r="P847" t="s">
        <v>107</v>
      </c>
      <c r="Q847" t="s">
        <v>107</v>
      </c>
      <c r="R847" t="s">
        <v>107</v>
      </c>
      <c r="S847" t="s">
        <v>107</v>
      </c>
      <c r="T847" t="s">
        <v>107</v>
      </c>
      <c r="U847" t="s">
        <v>107</v>
      </c>
      <c r="V847" t="s">
        <v>107</v>
      </c>
      <c r="W847" t="s">
        <v>107</v>
      </c>
      <c r="X847" t="s">
        <v>107</v>
      </c>
      <c r="Y847" t="s">
        <v>107</v>
      </c>
    </row>
    <row r="848" spans="4:25" x14ac:dyDescent="0.25">
      <c r="D848" t="s">
        <v>107</v>
      </c>
      <c r="E848" t="s">
        <v>107</v>
      </c>
      <c r="F848" t="s">
        <v>107</v>
      </c>
      <c r="G848" t="s">
        <v>107</v>
      </c>
      <c r="H848" t="s">
        <v>107</v>
      </c>
      <c r="I848" t="s">
        <v>107</v>
      </c>
      <c r="J848" t="s">
        <v>107</v>
      </c>
      <c r="K848" t="s">
        <v>107</v>
      </c>
      <c r="L848" t="s">
        <v>107</v>
      </c>
      <c r="M848" t="s">
        <v>107</v>
      </c>
      <c r="N848" t="s">
        <v>107</v>
      </c>
      <c r="O848" t="s">
        <v>107</v>
      </c>
      <c r="P848" t="s">
        <v>107</v>
      </c>
      <c r="Q848" t="s">
        <v>107</v>
      </c>
      <c r="R848" t="s">
        <v>107</v>
      </c>
      <c r="S848" t="s">
        <v>107</v>
      </c>
      <c r="T848" t="s">
        <v>107</v>
      </c>
      <c r="U848" t="s">
        <v>107</v>
      </c>
      <c r="V848" t="s">
        <v>107</v>
      </c>
      <c r="W848" t="s">
        <v>107</v>
      </c>
      <c r="X848" t="s">
        <v>107</v>
      </c>
      <c r="Y848" t="s">
        <v>107</v>
      </c>
    </row>
    <row r="849" spans="4:25" x14ac:dyDescent="0.25">
      <c r="D849" t="s">
        <v>107</v>
      </c>
      <c r="E849" t="s">
        <v>107</v>
      </c>
      <c r="F849" t="s">
        <v>107</v>
      </c>
      <c r="G849" t="s">
        <v>107</v>
      </c>
      <c r="H849" t="s">
        <v>107</v>
      </c>
      <c r="I849" t="s">
        <v>107</v>
      </c>
      <c r="J849" t="s">
        <v>107</v>
      </c>
      <c r="K849" t="s">
        <v>107</v>
      </c>
      <c r="L849" t="s">
        <v>107</v>
      </c>
      <c r="M849" t="s">
        <v>107</v>
      </c>
      <c r="N849" t="s">
        <v>107</v>
      </c>
      <c r="O849" t="s">
        <v>107</v>
      </c>
      <c r="P849" t="s">
        <v>107</v>
      </c>
      <c r="Q849" t="s">
        <v>107</v>
      </c>
      <c r="R849" t="s">
        <v>107</v>
      </c>
      <c r="S849" t="s">
        <v>107</v>
      </c>
      <c r="T849" t="s">
        <v>107</v>
      </c>
      <c r="U849" t="s">
        <v>107</v>
      </c>
      <c r="V849" t="s">
        <v>107</v>
      </c>
      <c r="W849" t="s">
        <v>107</v>
      </c>
      <c r="X849" t="s">
        <v>107</v>
      </c>
      <c r="Y849" t="s">
        <v>107</v>
      </c>
    </row>
    <row r="850" spans="4:25" x14ac:dyDescent="0.25">
      <c r="D850" t="s">
        <v>107</v>
      </c>
      <c r="E850" t="s">
        <v>107</v>
      </c>
      <c r="F850" t="s">
        <v>107</v>
      </c>
      <c r="G850" t="s">
        <v>107</v>
      </c>
      <c r="H850" t="s">
        <v>107</v>
      </c>
      <c r="I850" t="s">
        <v>107</v>
      </c>
      <c r="J850" t="s">
        <v>107</v>
      </c>
      <c r="K850" t="s">
        <v>107</v>
      </c>
      <c r="L850" t="s">
        <v>107</v>
      </c>
      <c r="M850" t="s">
        <v>107</v>
      </c>
      <c r="N850" t="s">
        <v>107</v>
      </c>
      <c r="O850" t="s">
        <v>107</v>
      </c>
      <c r="P850" t="s">
        <v>107</v>
      </c>
      <c r="Q850" t="s">
        <v>107</v>
      </c>
      <c r="R850" t="s">
        <v>107</v>
      </c>
      <c r="S850" t="s">
        <v>107</v>
      </c>
      <c r="T850" t="s">
        <v>107</v>
      </c>
      <c r="U850" t="s">
        <v>107</v>
      </c>
      <c r="V850" t="s">
        <v>107</v>
      </c>
      <c r="W850" t="s">
        <v>107</v>
      </c>
      <c r="X850" t="s">
        <v>107</v>
      </c>
      <c r="Y850" t="s">
        <v>107</v>
      </c>
    </row>
    <row r="851" spans="4:25" x14ac:dyDescent="0.25">
      <c r="D851" t="s">
        <v>107</v>
      </c>
      <c r="E851" t="s">
        <v>107</v>
      </c>
      <c r="F851" t="s">
        <v>107</v>
      </c>
      <c r="G851" t="s">
        <v>107</v>
      </c>
      <c r="H851" t="s">
        <v>107</v>
      </c>
      <c r="I851" t="s">
        <v>107</v>
      </c>
      <c r="J851" t="s">
        <v>107</v>
      </c>
      <c r="K851" t="s">
        <v>107</v>
      </c>
      <c r="L851" t="s">
        <v>107</v>
      </c>
      <c r="M851" t="s">
        <v>107</v>
      </c>
      <c r="N851" t="s">
        <v>107</v>
      </c>
      <c r="O851" t="s">
        <v>107</v>
      </c>
      <c r="P851" t="s">
        <v>107</v>
      </c>
      <c r="Q851" t="s">
        <v>107</v>
      </c>
      <c r="R851" t="s">
        <v>107</v>
      </c>
      <c r="S851" t="s">
        <v>107</v>
      </c>
      <c r="T851" t="s">
        <v>107</v>
      </c>
      <c r="U851" t="s">
        <v>107</v>
      </c>
      <c r="V851" t="s">
        <v>107</v>
      </c>
      <c r="W851" t="s">
        <v>107</v>
      </c>
      <c r="X851" t="s">
        <v>107</v>
      </c>
      <c r="Y851" t="s">
        <v>107</v>
      </c>
    </row>
    <row r="852" spans="4:25" x14ac:dyDescent="0.25">
      <c r="D852" t="s">
        <v>107</v>
      </c>
      <c r="E852" t="s">
        <v>107</v>
      </c>
      <c r="F852" t="s">
        <v>107</v>
      </c>
      <c r="G852" t="s">
        <v>107</v>
      </c>
      <c r="H852" t="s">
        <v>107</v>
      </c>
      <c r="I852" t="s">
        <v>107</v>
      </c>
      <c r="J852" t="s">
        <v>107</v>
      </c>
      <c r="K852" t="s">
        <v>107</v>
      </c>
      <c r="L852" t="s">
        <v>107</v>
      </c>
      <c r="M852" t="s">
        <v>107</v>
      </c>
      <c r="N852" t="s">
        <v>107</v>
      </c>
      <c r="O852" t="s">
        <v>107</v>
      </c>
      <c r="P852" t="s">
        <v>107</v>
      </c>
      <c r="Q852" t="s">
        <v>107</v>
      </c>
      <c r="R852" t="s">
        <v>107</v>
      </c>
      <c r="S852" t="s">
        <v>107</v>
      </c>
      <c r="T852" t="s">
        <v>107</v>
      </c>
      <c r="U852" t="s">
        <v>107</v>
      </c>
      <c r="V852" t="s">
        <v>107</v>
      </c>
      <c r="W852" t="s">
        <v>107</v>
      </c>
      <c r="X852" t="s">
        <v>107</v>
      </c>
      <c r="Y852" t="s">
        <v>107</v>
      </c>
    </row>
    <row r="853" spans="4:25" x14ac:dyDescent="0.25">
      <c r="D853" t="s">
        <v>107</v>
      </c>
      <c r="E853" t="s">
        <v>107</v>
      </c>
      <c r="F853" t="s">
        <v>107</v>
      </c>
      <c r="G853" t="s">
        <v>107</v>
      </c>
      <c r="H853" t="s">
        <v>107</v>
      </c>
      <c r="I853" t="s">
        <v>107</v>
      </c>
      <c r="J853" t="s">
        <v>107</v>
      </c>
      <c r="K853" t="s">
        <v>107</v>
      </c>
      <c r="L853" t="s">
        <v>107</v>
      </c>
      <c r="M853" t="s">
        <v>107</v>
      </c>
      <c r="N853" t="s">
        <v>107</v>
      </c>
      <c r="O853" t="s">
        <v>107</v>
      </c>
      <c r="P853" t="s">
        <v>107</v>
      </c>
      <c r="Q853" t="s">
        <v>107</v>
      </c>
      <c r="R853" t="s">
        <v>107</v>
      </c>
      <c r="S853" t="s">
        <v>107</v>
      </c>
      <c r="T853" t="s">
        <v>107</v>
      </c>
      <c r="U853" t="s">
        <v>107</v>
      </c>
      <c r="V853" t="s">
        <v>107</v>
      </c>
      <c r="W853" t="s">
        <v>107</v>
      </c>
      <c r="X853" t="s">
        <v>107</v>
      </c>
      <c r="Y853" t="s">
        <v>107</v>
      </c>
    </row>
    <row r="854" spans="4:25" x14ac:dyDescent="0.25">
      <c r="D854" t="s">
        <v>107</v>
      </c>
      <c r="E854" t="s">
        <v>107</v>
      </c>
      <c r="F854" t="s">
        <v>107</v>
      </c>
      <c r="G854" t="s">
        <v>107</v>
      </c>
      <c r="H854" t="s">
        <v>107</v>
      </c>
      <c r="I854" t="s">
        <v>107</v>
      </c>
      <c r="J854" t="s">
        <v>107</v>
      </c>
      <c r="K854" t="s">
        <v>107</v>
      </c>
      <c r="L854" t="s">
        <v>107</v>
      </c>
      <c r="M854" t="s">
        <v>107</v>
      </c>
      <c r="N854" t="s">
        <v>107</v>
      </c>
      <c r="O854" t="s">
        <v>107</v>
      </c>
      <c r="P854" t="s">
        <v>107</v>
      </c>
      <c r="Q854" t="s">
        <v>107</v>
      </c>
      <c r="R854" t="s">
        <v>107</v>
      </c>
      <c r="S854" t="s">
        <v>107</v>
      </c>
      <c r="T854" t="s">
        <v>107</v>
      </c>
      <c r="U854" t="s">
        <v>107</v>
      </c>
      <c r="V854" t="s">
        <v>107</v>
      </c>
      <c r="W854" t="s">
        <v>107</v>
      </c>
      <c r="X854" t="s">
        <v>107</v>
      </c>
      <c r="Y854" t="s">
        <v>107</v>
      </c>
    </row>
    <row r="855" spans="4:25" x14ac:dyDescent="0.25">
      <c r="D855" t="s">
        <v>107</v>
      </c>
      <c r="E855" t="s">
        <v>107</v>
      </c>
      <c r="F855" t="s">
        <v>107</v>
      </c>
      <c r="G855" t="s">
        <v>107</v>
      </c>
      <c r="H855" t="s">
        <v>107</v>
      </c>
      <c r="I855" t="s">
        <v>107</v>
      </c>
      <c r="J855" t="s">
        <v>107</v>
      </c>
      <c r="K855" t="s">
        <v>107</v>
      </c>
      <c r="L855" t="s">
        <v>107</v>
      </c>
      <c r="M855" t="s">
        <v>107</v>
      </c>
      <c r="N855" t="s">
        <v>107</v>
      </c>
      <c r="O855" t="s">
        <v>107</v>
      </c>
      <c r="P855" t="s">
        <v>107</v>
      </c>
      <c r="Q855" t="s">
        <v>107</v>
      </c>
      <c r="R855" t="s">
        <v>107</v>
      </c>
      <c r="S855" t="s">
        <v>107</v>
      </c>
      <c r="T855" t="s">
        <v>107</v>
      </c>
      <c r="U855" t="s">
        <v>107</v>
      </c>
      <c r="V855" t="s">
        <v>107</v>
      </c>
      <c r="W855" t="s">
        <v>107</v>
      </c>
      <c r="X855" t="s">
        <v>107</v>
      </c>
      <c r="Y855" t="s">
        <v>107</v>
      </c>
    </row>
    <row r="856" spans="4:25" x14ac:dyDescent="0.25">
      <c r="D856" t="s">
        <v>107</v>
      </c>
      <c r="E856" t="s">
        <v>107</v>
      </c>
      <c r="F856" t="s">
        <v>107</v>
      </c>
      <c r="G856" t="s">
        <v>107</v>
      </c>
      <c r="H856" t="s">
        <v>107</v>
      </c>
      <c r="I856" t="s">
        <v>107</v>
      </c>
      <c r="J856" t="s">
        <v>107</v>
      </c>
      <c r="K856" t="s">
        <v>107</v>
      </c>
      <c r="L856" t="s">
        <v>107</v>
      </c>
      <c r="M856" t="s">
        <v>107</v>
      </c>
      <c r="N856" t="s">
        <v>107</v>
      </c>
      <c r="O856" t="s">
        <v>107</v>
      </c>
      <c r="P856" t="s">
        <v>107</v>
      </c>
      <c r="Q856" t="s">
        <v>107</v>
      </c>
      <c r="R856" t="s">
        <v>107</v>
      </c>
      <c r="S856" t="s">
        <v>107</v>
      </c>
      <c r="T856" t="s">
        <v>107</v>
      </c>
      <c r="U856" t="s">
        <v>107</v>
      </c>
      <c r="V856" t="s">
        <v>107</v>
      </c>
      <c r="W856" t="s">
        <v>107</v>
      </c>
      <c r="X856" t="s">
        <v>107</v>
      </c>
      <c r="Y856" t="s">
        <v>107</v>
      </c>
    </row>
    <row r="857" spans="4:25" x14ac:dyDescent="0.25">
      <c r="D857" t="s">
        <v>107</v>
      </c>
      <c r="E857" t="s">
        <v>107</v>
      </c>
      <c r="F857" t="s">
        <v>107</v>
      </c>
      <c r="G857" t="s">
        <v>107</v>
      </c>
      <c r="H857" t="s">
        <v>107</v>
      </c>
      <c r="I857" t="s">
        <v>107</v>
      </c>
      <c r="J857" t="s">
        <v>107</v>
      </c>
      <c r="K857" t="s">
        <v>107</v>
      </c>
      <c r="L857" t="s">
        <v>107</v>
      </c>
      <c r="M857" t="s">
        <v>107</v>
      </c>
      <c r="N857" t="s">
        <v>107</v>
      </c>
      <c r="O857" t="s">
        <v>107</v>
      </c>
      <c r="P857" t="s">
        <v>107</v>
      </c>
      <c r="Q857" t="s">
        <v>107</v>
      </c>
      <c r="R857" t="s">
        <v>107</v>
      </c>
      <c r="S857" t="s">
        <v>107</v>
      </c>
      <c r="T857" t="s">
        <v>107</v>
      </c>
      <c r="U857" t="s">
        <v>107</v>
      </c>
      <c r="V857" t="s">
        <v>107</v>
      </c>
      <c r="W857" t="s">
        <v>107</v>
      </c>
      <c r="X857" t="s">
        <v>107</v>
      </c>
      <c r="Y857" t="s">
        <v>107</v>
      </c>
    </row>
    <row r="858" spans="4:25" x14ac:dyDescent="0.25">
      <c r="D858" t="s">
        <v>107</v>
      </c>
      <c r="E858" t="s">
        <v>107</v>
      </c>
      <c r="F858" t="s">
        <v>107</v>
      </c>
      <c r="G858" t="s">
        <v>107</v>
      </c>
      <c r="H858" t="s">
        <v>107</v>
      </c>
      <c r="I858" t="s">
        <v>107</v>
      </c>
      <c r="J858" t="s">
        <v>107</v>
      </c>
      <c r="K858" t="s">
        <v>107</v>
      </c>
      <c r="L858" t="s">
        <v>107</v>
      </c>
      <c r="M858" t="s">
        <v>107</v>
      </c>
      <c r="N858" t="s">
        <v>107</v>
      </c>
      <c r="O858" t="s">
        <v>107</v>
      </c>
      <c r="P858" t="s">
        <v>107</v>
      </c>
      <c r="Q858" t="s">
        <v>107</v>
      </c>
      <c r="R858" t="s">
        <v>107</v>
      </c>
      <c r="S858" t="s">
        <v>107</v>
      </c>
      <c r="T858" t="s">
        <v>107</v>
      </c>
      <c r="U858" t="s">
        <v>107</v>
      </c>
      <c r="V858" t="s">
        <v>107</v>
      </c>
      <c r="W858" t="s">
        <v>107</v>
      </c>
      <c r="X858" t="s">
        <v>107</v>
      </c>
      <c r="Y858" t="s">
        <v>107</v>
      </c>
    </row>
    <row r="859" spans="4:25" x14ac:dyDescent="0.25">
      <c r="D859" t="s">
        <v>107</v>
      </c>
      <c r="E859" t="s">
        <v>107</v>
      </c>
      <c r="F859" t="s">
        <v>107</v>
      </c>
      <c r="G859" t="s">
        <v>107</v>
      </c>
      <c r="H859" t="s">
        <v>107</v>
      </c>
      <c r="I859" t="s">
        <v>107</v>
      </c>
      <c r="J859" t="s">
        <v>107</v>
      </c>
      <c r="K859" t="s">
        <v>107</v>
      </c>
      <c r="L859" t="s">
        <v>107</v>
      </c>
      <c r="M859" t="s">
        <v>107</v>
      </c>
      <c r="N859" t="s">
        <v>107</v>
      </c>
      <c r="O859" t="s">
        <v>107</v>
      </c>
      <c r="P859" t="s">
        <v>107</v>
      </c>
      <c r="Q859" t="s">
        <v>107</v>
      </c>
      <c r="R859" t="s">
        <v>107</v>
      </c>
      <c r="S859" t="s">
        <v>107</v>
      </c>
      <c r="T859" t="s">
        <v>107</v>
      </c>
      <c r="U859" t="s">
        <v>107</v>
      </c>
      <c r="V859" t="s">
        <v>107</v>
      </c>
      <c r="W859" t="s">
        <v>107</v>
      </c>
      <c r="X859" t="s">
        <v>107</v>
      </c>
      <c r="Y859" t="s">
        <v>107</v>
      </c>
    </row>
    <row r="860" spans="4:25" x14ac:dyDescent="0.25">
      <c r="D860" t="s">
        <v>107</v>
      </c>
      <c r="E860" t="s">
        <v>107</v>
      </c>
      <c r="F860" t="s">
        <v>107</v>
      </c>
      <c r="G860" t="s">
        <v>107</v>
      </c>
      <c r="H860" t="s">
        <v>107</v>
      </c>
      <c r="I860" t="s">
        <v>107</v>
      </c>
      <c r="J860" t="s">
        <v>107</v>
      </c>
      <c r="K860" t="s">
        <v>107</v>
      </c>
      <c r="L860" t="s">
        <v>107</v>
      </c>
      <c r="M860" t="s">
        <v>107</v>
      </c>
      <c r="N860" t="s">
        <v>107</v>
      </c>
      <c r="O860" t="s">
        <v>107</v>
      </c>
      <c r="P860" t="s">
        <v>107</v>
      </c>
      <c r="Q860" t="s">
        <v>107</v>
      </c>
      <c r="R860" t="s">
        <v>107</v>
      </c>
      <c r="S860" t="s">
        <v>107</v>
      </c>
      <c r="T860" t="s">
        <v>107</v>
      </c>
      <c r="U860" t="s">
        <v>107</v>
      </c>
      <c r="V860" t="s">
        <v>107</v>
      </c>
      <c r="W860" t="s">
        <v>107</v>
      </c>
      <c r="X860" t="s">
        <v>107</v>
      </c>
      <c r="Y860" t="s">
        <v>107</v>
      </c>
    </row>
    <row r="861" spans="4:25" x14ac:dyDescent="0.25">
      <c r="D861" t="s">
        <v>107</v>
      </c>
      <c r="E861" t="s">
        <v>107</v>
      </c>
      <c r="F861" t="s">
        <v>107</v>
      </c>
      <c r="G861" t="s">
        <v>107</v>
      </c>
      <c r="H861" t="s">
        <v>107</v>
      </c>
      <c r="I861" t="s">
        <v>107</v>
      </c>
      <c r="J861" t="s">
        <v>107</v>
      </c>
      <c r="K861" t="s">
        <v>107</v>
      </c>
      <c r="L861" t="s">
        <v>107</v>
      </c>
      <c r="M861" t="s">
        <v>107</v>
      </c>
      <c r="N861" t="s">
        <v>107</v>
      </c>
      <c r="O861" t="s">
        <v>107</v>
      </c>
      <c r="P861" t="s">
        <v>107</v>
      </c>
      <c r="Q861" t="s">
        <v>107</v>
      </c>
      <c r="R861" t="s">
        <v>107</v>
      </c>
      <c r="S861" t="s">
        <v>107</v>
      </c>
      <c r="T861" t="s">
        <v>107</v>
      </c>
      <c r="U861" t="s">
        <v>107</v>
      </c>
      <c r="V861" t="s">
        <v>107</v>
      </c>
      <c r="W861" t="s">
        <v>107</v>
      </c>
      <c r="X861" t="s">
        <v>107</v>
      </c>
      <c r="Y861" t="s">
        <v>107</v>
      </c>
    </row>
    <row r="862" spans="4:25" x14ac:dyDescent="0.25">
      <c r="D862" t="s">
        <v>107</v>
      </c>
      <c r="E862" t="s">
        <v>107</v>
      </c>
      <c r="F862" t="s">
        <v>107</v>
      </c>
      <c r="G862" t="s">
        <v>107</v>
      </c>
      <c r="H862" t="s">
        <v>107</v>
      </c>
      <c r="I862" t="s">
        <v>107</v>
      </c>
      <c r="J862" t="s">
        <v>107</v>
      </c>
      <c r="K862" t="s">
        <v>107</v>
      </c>
      <c r="L862" t="s">
        <v>107</v>
      </c>
      <c r="M862" t="s">
        <v>107</v>
      </c>
      <c r="N862" t="s">
        <v>107</v>
      </c>
      <c r="O862" t="s">
        <v>107</v>
      </c>
      <c r="P862" t="s">
        <v>107</v>
      </c>
      <c r="Q862" t="s">
        <v>107</v>
      </c>
      <c r="R862" t="s">
        <v>107</v>
      </c>
      <c r="S862" t="s">
        <v>107</v>
      </c>
      <c r="T862" t="s">
        <v>107</v>
      </c>
      <c r="U862" t="s">
        <v>107</v>
      </c>
      <c r="V862" t="s">
        <v>107</v>
      </c>
      <c r="W862" t="s">
        <v>107</v>
      </c>
      <c r="X862" t="s">
        <v>107</v>
      </c>
      <c r="Y862" t="s">
        <v>107</v>
      </c>
    </row>
    <row r="863" spans="4:25" x14ac:dyDescent="0.25">
      <c r="D863" t="s">
        <v>107</v>
      </c>
      <c r="E863" t="s">
        <v>107</v>
      </c>
      <c r="F863" t="s">
        <v>107</v>
      </c>
      <c r="G863" t="s">
        <v>107</v>
      </c>
      <c r="H863" t="s">
        <v>107</v>
      </c>
      <c r="I863" t="s">
        <v>107</v>
      </c>
      <c r="J863" t="s">
        <v>107</v>
      </c>
      <c r="K863" t="s">
        <v>107</v>
      </c>
      <c r="L863" t="s">
        <v>107</v>
      </c>
      <c r="M863" t="s">
        <v>107</v>
      </c>
      <c r="N863" t="s">
        <v>107</v>
      </c>
      <c r="O863" t="s">
        <v>107</v>
      </c>
      <c r="P863" t="s">
        <v>107</v>
      </c>
      <c r="Q863" t="s">
        <v>107</v>
      </c>
      <c r="R863" t="s">
        <v>107</v>
      </c>
      <c r="S863" t="s">
        <v>107</v>
      </c>
      <c r="T863" t="s">
        <v>107</v>
      </c>
      <c r="U863" t="s">
        <v>107</v>
      </c>
      <c r="V863" t="s">
        <v>107</v>
      </c>
      <c r="W863" t="s">
        <v>107</v>
      </c>
      <c r="X863" t="s">
        <v>107</v>
      </c>
      <c r="Y863" t="s">
        <v>107</v>
      </c>
    </row>
    <row r="864" spans="4:25" x14ac:dyDescent="0.25">
      <c r="D864" t="s">
        <v>107</v>
      </c>
      <c r="E864" t="s">
        <v>107</v>
      </c>
      <c r="F864" t="s">
        <v>107</v>
      </c>
      <c r="G864" t="s">
        <v>107</v>
      </c>
      <c r="H864" t="s">
        <v>107</v>
      </c>
      <c r="I864" t="s">
        <v>107</v>
      </c>
      <c r="J864" t="s">
        <v>107</v>
      </c>
      <c r="K864" t="s">
        <v>107</v>
      </c>
      <c r="L864" t="s">
        <v>107</v>
      </c>
      <c r="M864" t="s">
        <v>107</v>
      </c>
      <c r="N864" t="s">
        <v>107</v>
      </c>
      <c r="O864" t="s">
        <v>107</v>
      </c>
      <c r="P864" t="s">
        <v>107</v>
      </c>
      <c r="Q864" t="s">
        <v>107</v>
      </c>
      <c r="R864" t="s">
        <v>107</v>
      </c>
      <c r="S864" t="s">
        <v>107</v>
      </c>
      <c r="T864" t="s">
        <v>107</v>
      </c>
      <c r="U864" t="s">
        <v>107</v>
      </c>
      <c r="V864" t="s">
        <v>107</v>
      </c>
      <c r="W864" t="s">
        <v>107</v>
      </c>
      <c r="X864" t="s">
        <v>107</v>
      </c>
      <c r="Y864" t="s">
        <v>107</v>
      </c>
    </row>
    <row r="865" spans="4:25" x14ac:dyDescent="0.25">
      <c r="D865" t="s">
        <v>107</v>
      </c>
      <c r="E865" t="s">
        <v>107</v>
      </c>
      <c r="F865" t="s">
        <v>107</v>
      </c>
      <c r="G865" t="s">
        <v>107</v>
      </c>
      <c r="H865" t="s">
        <v>107</v>
      </c>
      <c r="I865" t="s">
        <v>107</v>
      </c>
      <c r="J865" t="s">
        <v>107</v>
      </c>
      <c r="K865" t="s">
        <v>107</v>
      </c>
      <c r="L865" t="s">
        <v>107</v>
      </c>
      <c r="M865" t="s">
        <v>107</v>
      </c>
      <c r="N865" t="s">
        <v>107</v>
      </c>
      <c r="O865" t="s">
        <v>107</v>
      </c>
      <c r="P865" t="s">
        <v>107</v>
      </c>
      <c r="Q865" t="s">
        <v>107</v>
      </c>
      <c r="R865" t="s">
        <v>107</v>
      </c>
      <c r="S865" t="s">
        <v>107</v>
      </c>
      <c r="T865" t="s">
        <v>107</v>
      </c>
      <c r="U865" t="s">
        <v>107</v>
      </c>
      <c r="V865" t="s">
        <v>107</v>
      </c>
      <c r="W865" t="s">
        <v>107</v>
      </c>
      <c r="X865" t="s">
        <v>107</v>
      </c>
      <c r="Y865" t="s">
        <v>107</v>
      </c>
    </row>
    <row r="866" spans="4:25" x14ac:dyDescent="0.25">
      <c r="D866" t="s">
        <v>107</v>
      </c>
      <c r="E866" t="s">
        <v>107</v>
      </c>
      <c r="F866" t="s">
        <v>107</v>
      </c>
      <c r="G866" t="s">
        <v>107</v>
      </c>
      <c r="H866" t="s">
        <v>107</v>
      </c>
      <c r="I866" t="s">
        <v>107</v>
      </c>
      <c r="J866" t="s">
        <v>107</v>
      </c>
      <c r="K866" t="s">
        <v>107</v>
      </c>
      <c r="L866" t="s">
        <v>107</v>
      </c>
      <c r="M866" t="s">
        <v>107</v>
      </c>
      <c r="N866" t="s">
        <v>107</v>
      </c>
      <c r="O866" t="s">
        <v>107</v>
      </c>
      <c r="P866" t="s">
        <v>107</v>
      </c>
      <c r="Q866" t="s">
        <v>107</v>
      </c>
      <c r="R866" t="s">
        <v>107</v>
      </c>
      <c r="S866" t="s">
        <v>107</v>
      </c>
      <c r="T866" t="s">
        <v>107</v>
      </c>
      <c r="U866" t="s">
        <v>107</v>
      </c>
      <c r="V866" t="s">
        <v>107</v>
      </c>
      <c r="W866" t="s">
        <v>107</v>
      </c>
      <c r="X866" t="s">
        <v>107</v>
      </c>
      <c r="Y866" t="s">
        <v>107</v>
      </c>
    </row>
    <row r="867" spans="4:25" x14ac:dyDescent="0.25">
      <c r="D867" t="s">
        <v>107</v>
      </c>
      <c r="E867" t="s">
        <v>107</v>
      </c>
      <c r="F867" t="s">
        <v>107</v>
      </c>
      <c r="G867" t="s">
        <v>107</v>
      </c>
      <c r="H867" t="s">
        <v>107</v>
      </c>
      <c r="I867" t="s">
        <v>107</v>
      </c>
      <c r="J867" t="s">
        <v>107</v>
      </c>
      <c r="K867" t="s">
        <v>107</v>
      </c>
      <c r="L867" t="s">
        <v>107</v>
      </c>
      <c r="M867" t="s">
        <v>107</v>
      </c>
      <c r="N867" t="s">
        <v>107</v>
      </c>
      <c r="O867" t="s">
        <v>107</v>
      </c>
      <c r="P867" t="s">
        <v>107</v>
      </c>
      <c r="Q867" t="s">
        <v>107</v>
      </c>
      <c r="R867" t="s">
        <v>107</v>
      </c>
      <c r="S867" t="s">
        <v>107</v>
      </c>
      <c r="T867" t="s">
        <v>107</v>
      </c>
      <c r="U867" t="s">
        <v>107</v>
      </c>
      <c r="V867" t="s">
        <v>107</v>
      </c>
      <c r="W867" t="s">
        <v>107</v>
      </c>
      <c r="X867" t="s">
        <v>107</v>
      </c>
      <c r="Y867" t="s">
        <v>107</v>
      </c>
    </row>
    <row r="868" spans="4:25" x14ac:dyDescent="0.25">
      <c r="D868" t="s">
        <v>107</v>
      </c>
      <c r="E868" t="s">
        <v>107</v>
      </c>
      <c r="F868" t="s">
        <v>107</v>
      </c>
      <c r="G868" t="s">
        <v>107</v>
      </c>
      <c r="H868" t="s">
        <v>107</v>
      </c>
      <c r="I868" t="s">
        <v>107</v>
      </c>
      <c r="J868" t="s">
        <v>107</v>
      </c>
      <c r="K868" t="s">
        <v>107</v>
      </c>
      <c r="L868" t="s">
        <v>107</v>
      </c>
      <c r="M868" t="s">
        <v>107</v>
      </c>
      <c r="N868" t="s">
        <v>107</v>
      </c>
      <c r="O868" t="s">
        <v>107</v>
      </c>
      <c r="P868" t="s">
        <v>107</v>
      </c>
      <c r="Q868" t="s">
        <v>107</v>
      </c>
      <c r="R868" t="s">
        <v>107</v>
      </c>
      <c r="S868" t="s">
        <v>107</v>
      </c>
      <c r="T868" t="s">
        <v>107</v>
      </c>
      <c r="U868" t="s">
        <v>107</v>
      </c>
      <c r="V868" t="s">
        <v>107</v>
      </c>
      <c r="W868" t="s">
        <v>107</v>
      </c>
      <c r="X868" t="s">
        <v>107</v>
      </c>
      <c r="Y868" t="s">
        <v>107</v>
      </c>
    </row>
    <row r="869" spans="4:25" x14ac:dyDescent="0.25">
      <c r="D869" t="s">
        <v>107</v>
      </c>
      <c r="E869" t="s">
        <v>107</v>
      </c>
      <c r="F869" t="s">
        <v>107</v>
      </c>
      <c r="G869" t="s">
        <v>107</v>
      </c>
      <c r="H869" t="s">
        <v>107</v>
      </c>
      <c r="I869" t="s">
        <v>107</v>
      </c>
      <c r="J869" t="s">
        <v>107</v>
      </c>
      <c r="K869" t="s">
        <v>107</v>
      </c>
      <c r="L869" t="s">
        <v>107</v>
      </c>
      <c r="M869" t="s">
        <v>107</v>
      </c>
      <c r="N869" t="s">
        <v>107</v>
      </c>
      <c r="O869" t="s">
        <v>107</v>
      </c>
      <c r="P869" t="s">
        <v>107</v>
      </c>
      <c r="Q869" t="s">
        <v>107</v>
      </c>
      <c r="R869" t="s">
        <v>107</v>
      </c>
      <c r="S869" t="s">
        <v>107</v>
      </c>
      <c r="T869" t="s">
        <v>107</v>
      </c>
      <c r="U869" t="s">
        <v>107</v>
      </c>
      <c r="V869" t="s">
        <v>107</v>
      </c>
      <c r="W869" t="s">
        <v>107</v>
      </c>
      <c r="X869" t="s">
        <v>107</v>
      </c>
      <c r="Y869" t="s">
        <v>107</v>
      </c>
    </row>
    <row r="870" spans="4:25" x14ac:dyDescent="0.25">
      <c r="D870" t="s">
        <v>107</v>
      </c>
      <c r="E870" t="s">
        <v>107</v>
      </c>
      <c r="F870" t="s">
        <v>107</v>
      </c>
      <c r="G870" t="s">
        <v>107</v>
      </c>
      <c r="H870" t="s">
        <v>107</v>
      </c>
      <c r="I870" t="s">
        <v>107</v>
      </c>
      <c r="J870" t="s">
        <v>107</v>
      </c>
      <c r="K870" t="s">
        <v>107</v>
      </c>
      <c r="L870" t="s">
        <v>107</v>
      </c>
      <c r="M870" t="s">
        <v>107</v>
      </c>
      <c r="N870" t="s">
        <v>107</v>
      </c>
      <c r="O870" t="s">
        <v>107</v>
      </c>
      <c r="P870" t="s">
        <v>107</v>
      </c>
      <c r="Q870" t="s">
        <v>107</v>
      </c>
      <c r="R870" t="s">
        <v>107</v>
      </c>
      <c r="S870" t="s">
        <v>107</v>
      </c>
      <c r="T870" t="s">
        <v>107</v>
      </c>
      <c r="U870" t="s">
        <v>107</v>
      </c>
      <c r="V870" t="s">
        <v>107</v>
      </c>
      <c r="W870" t="s">
        <v>107</v>
      </c>
      <c r="X870" t="s">
        <v>107</v>
      </c>
      <c r="Y870" t="s">
        <v>107</v>
      </c>
    </row>
    <row r="871" spans="4:25" x14ac:dyDescent="0.25">
      <c r="D871" t="s">
        <v>107</v>
      </c>
      <c r="E871" t="s">
        <v>107</v>
      </c>
      <c r="F871" t="s">
        <v>107</v>
      </c>
      <c r="G871" t="s">
        <v>107</v>
      </c>
      <c r="H871" t="s">
        <v>107</v>
      </c>
      <c r="I871" t="s">
        <v>107</v>
      </c>
      <c r="J871" t="s">
        <v>107</v>
      </c>
      <c r="K871" t="s">
        <v>107</v>
      </c>
      <c r="L871" t="s">
        <v>107</v>
      </c>
      <c r="M871" t="s">
        <v>107</v>
      </c>
      <c r="N871" t="s">
        <v>107</v>
      </c>
      <c r="O871" t="s">
        <v>107</v>
      </c>
      <c r="P871" t="s">
        <v>107</v>
      </c>
      <c r="Q871" t="s">
        <v>107</v>
      </c>
      <c r="R871" t="s">
        <v>107</v>
      </c>
      <c r="S871" t="s">
        <v>107</v>
      </c>
      <c r="T871" t="s">
        <v>107</v>
      </c>
      <c r="U871" t="s">
        <v>107</v>
      </c>
      <c r="V871" t="s">
        <v>107</v>
      </c>
      <c r="W871" t="s">
        <v>107</v>
      </c>
      <c r="X871" t="s">
        <v>107</v>
      </c>
      <c r="Y871" t="s">
        <v>107</v>
      </c>
    </row>
    <row r="872" spans="4:25" x14ac:dyDescent="0.25">
      <c r="D872" t="s">
        <v>107</v>
      </c>
      <c r="E872" t="s">
        <v>107</v>
      </c>
      <c r="F872" t="s">
        <v>107</v>
      </c>
      <c r="G872" t="s">
        <v>107</v>
      </c>
      <c r="H872" t="s">
        <v>107</v>
      </c>
      <c r="I872" t="s">
        <v>107</v>
      </c>
      <c r="J872" t="s">
        <v>107</v>
      </c>
      <c r="K872" t="s">
        <v>107</v>
      </c>
      <c r="L872" t="s">
        <v>107</v>
      </c>
      <c r="M872" t="s">
        <v>107</v>
      </c>
      <c r="N872" t="s">
        <v>107</v>
      </c>
      <c r="O872" t="s">
        <v>107</v>
      </c>
      <c r="P872" t="s">
        <v>107</v>
      </c>
      <c r="Q872" t="s">
        <v>107</v>
      </c>
      <c r="R872" t="s">
        <v>107</v>
      </c>
      <c r="S872" t="s">
        <v>107</v>
      </c>
      <c r="T872" t="s">
        <v>107</v>
      </c>
      <c r="U872" t="s">
        <v>107</v>
      </c>
      <c r="V872" t="s">
        <v>107</v>
      </c>
      <c r="W872" t="s">
        <v>107</v>
      </c>
      <c r="X872" t="s">
        <v>107</v>
      </c>
      <c r="Y872" t="s">
        <v>107</v>
      </c>
    </row>
    <row r="873" spans="4:25" x14ac:dyDescent="0.25">
      <c r="D873" t="s">
        <v>107</v>
      </c>
      <c r="E873" t="s">
        <v>107</v>
      </c>
      <c r="F873" t="s">
        <v>107</v>
      </c>
      <c r="G873" t="s">
        <v>107</v>
      </c>
      <c r="H873" t="s">
        <v>107</v>
      </c>
      <c r="I873" t="s">
        <v>107</v>
      </c>
      <c r="J873" t="s">
        <v>107</v>
      </c>
      <c r="K873" t="s">
        <v>107</v>
      </c>
      <c r="L873" t="s">
        <v>107</v>
      </c>
      <c r="M873" t="s">
        <v>107</v>
      </c>
      <c r="N873" t="s">
        <v>107</v>
      </c>
      <c r="O873" t="s">
        <v>107</v>
      </c>
      <c r="P873" t="s">
        <v>107</v>
      </c>
      <c r="Q873" t="s">
        <v>107</v>
      </c>
      <c r="R873" t="s">
        <v>107</v>
      </c>
      <c r="S873" t="s">
        <v>107</v>
      </c>
      <c r="T873" t="s">
        <v>107</v>
      </c>
      <c r="U873" t="s">
        <v>107</v>
      </c>
      <c r="V873" t="s">
        <v>107</v>
      </c>
      <c r="W873" t="s">
        <v>107</v>
      </c>
      <c r="X873" t="s">
        <v>107</v>
      </c>
      <c r="Y873" t="s">
        <v>107</v>
      </c>
    </row>
    <row r="874" spans="4:25" x14ac:dyDescent="0.25">
      <c r="D874" t="s">
        <v>107</v>
      </c>
      <c r="E874" t="s">
        <v>107</v>
      </c>
      <c r="F874" t="s">
        <v>107</v>
      </c>
      <c r="G874" t="s">
        <v>107</v>
      </c>
      <c r="H874" t="s">
        <v>107</v>
      </c>
      <c r="I874" t="s">
        <v>107</v>
      </c>
      <c r="J874" t="s">
        <v>107</v>
      </c>
      <c r="K874" t="s">
        <v>107</v>
      </c>
      <c r="L874" t="s">
        <v>107</v>
      </c>
      <c r="M874" t="s">
        <v>107</v>
      </c>
      <c r="N874" t="s">
        <v>107</v>
      </c>
      <c r="O874" t="s">
        <v>107</v>
      </c>
      <c r="P874" t="s">
        <v>107</v>
      </c>
      <c r="Q874" t="s">
        <v>107</v>
      </c>
      <c r="R874" t="s">
        <v>107</v>
      </c>
      <c r="S874" t="s">
        <v>107</v>
      </c>
      <c r="T874" t="s">
        <v>107</v>
      </c>
      <c r="U874" t="s">
        <v>107</v>
      </c>
      <c r="V874" t="s">
        <v>107</v>
      </c>
      <c r="W874" t="s">
        <v>107</v>
      </c>
      <c r="X874" t="s">
        <v>107</v>
      </c>
      <c r="Y874" t="s">
        <v>107</v>
      </c>
    </row>
    <row r="875" spans="4:25" x14ac:dyDescent="0.25">
      <c r="D875" t="s">
        <v>107</v>
      </c>
      <c r="E875" t="s">
        <v>107</v>
      </c>
      <c r="F875" t="s">
        <v>107</v>
      </c>
      <c r="G875" t="s">
        <v>107</v>
      </c>
      <c r="H875" t="s">
        <v>107</v>
      </c>
      <c r="I875" t="s">
        <v>107</v>
      </c>
      <c r="J875" t="s">
        <v>107</v>
      </c>
      <c r="K875" t="s">
        <v>107</v>
      </c>
      <c r="L875" t="s">
        <v>107</v>
      </c>
      <c r="M875" t="s">
        <v>107</v>
      </c>
      <c r="N875" t="s">
        <v>107</v>
      </c>
      <c r="O875" t="s">
        <v>107</v>
      </c>
      <c r="P875" t="s">
        <v>107</v>
      </c>
      <c r="Q875" t="s">
        <v>107</v>
      </c>
      <c r="R875" t="s">
        <v>107</v>
      </c>
      <c r="S875" t="s">
        <v>107</v>
      </c>
      <c r="T875" t="s">
        <v>107</v>
      </c>
      <c r="U875" t="s">
        <v>107</v>
      </c>
      <c r="V875" t="s">
        <v>107</v>
      </c>
      <c r="W875" t="s">
        <v>107</v>
      </c>
      <c r="X875" t="s">
        <v>107</v>
      </c>
      <c r="Y875" t="s">
        <v>107</v>
      </c>
    </row>
    <row r="876" spans="4:25" x14ac:dyDescent="0.25">
      <c r="D876" t="s">
        <v>107</v>
      </c>
      <c r="E876" t="s">
        <v>107</v>
      </c>
      <c r="F876" t="s">
        <v>107</v>
      </c>
      <c r="G876" t="s">
        <v>107</v>
      </c>
      <c r="H876" t="s">
        <v>107</v>
      </c>
      <c r="I876" t="s">
        <v>107</v>
      </c>
      <c r="J876" t="s">
        <v>107</v>
      </c>
      <c r="K876" t="s">
        <v>107</v>
      </c>
      <c r="L876" t="s">
        <v>107</v>
      </c>
      <c r="M876" t="s">
        <v>107</v>
      </c>
      <c r="N876" t="s">
        <v>107</v>
      </c>
      <c r="O876" t="s">
        <v>107</v>
      </c>
      <c r="P876" t="s">
        <v>107</v>
      </c>
      <c r="Q876" t="s">
        <v>107</v>
      </c>
      <c r="R876" t="s">
        <v>107</v>
      </c>
      <c r="S876" t="s">
        <v>107</v>
      </c>
      <c r="T876" t="s">
        <v>107</v>
      </c>
      <c r="U876" t="s">
        <v>107</v>
      </c>
      <c r="V876" t="s">
        <v>107</v>
      </c>
      <c r="W876" t="s">
        <v>107</v>
      </c>
      <c r="X876" t="s">
        <v>107</v>
      </c>
      <c r="Y876" t="s">
        <v>107</v>
      </c>
    </row>
    <row r="877" spans="4:25" x14ac:dyDescent="0.25">
      <c r="D877" t="s">
        <v>107</v>
      </c>
      <c r="E877" t="s">
        <v>107</v>
      </c>
      <c r="F877" t="s">
        <v>107</v>
      </c>
      <c r="G877" t="s">
        <v>107</v>
      </c>
      <c r="H877" t="s">
        <v>107</v>
      </c>
      <c r="I877" t="s">
        <v>107</v>
      </c>
      <c r="J877" t="s">
        <v>107</v>
      </c>
      <c r="K877" t="s">
        <v>107</v>
      </c>
      <c r="L877" t="s">
        <v>107</v>
      </c>
      <c r="M877" t="s">
        <v>107</v>
      </c>
      <c r="N877" t="s">
        <v>107</v>
      </c>
      <c r="O877" t="s">
        <v>107</v>
      </c>
      <c r="P877" t="s">
        <v>107</v>
      </c>
      <c r="Q877" t="s">
        <v>107</v>
      </c>
      <c r="R877" t="s">
        <v>107</v>
      </c>
      <c r="S877" t="s">
        <v>107</v>
      </c>
      <c r="T877" t="s">
        <v>107</v>
      </c>
      <c r="U877" t="s">
        <v>107</v>
      </c>
      <c r="V877" t="s">
        <v>107</v>
      </c>
      <c r="W877" t="s">
        <v>107</v>
      </c>
      <c r="X877" t="s">
        <v>107</v>
      </c>
      <c r="Y877" t="s">
        <v>107</v>
      </c>
    </row>
    <row r="878" spans="4:25" x14ac:dyDescent="0.25">
      <c r="D878" t="s">
        <v>107</v>
      </c>
      <c r="E878" t="s">
        <v>107</v>
      </c>
      <c r="F878" t="s">
        <v>107</v>
      </c>
      <c r="G878" t="s">
        <v>107</v>
      </c>
      <c r="H878" t="s">
        <v>107</v>
      </c>
      <c r="I878" t="s">
        <v>107</v>
      </c>
      <c r="J878" t="s">
        <v>107</v>
      </c>
      <c r="K878" t="s">
        <v>107</v>
      </c>
      <c r="L878" t="s">
        <v>107</v>
      </c>
      <c r="M878" t="s">
        <v>107</v>
      </c>
      <c r="N878" t="s">
        <v>107</v>
      </c>
      <c r="O878" t="s">
        <v>107</v>
      </c>
      <c r="P878" t="s">
        <v>107</v>
      </c>
      <c r="Q878" t="s">
        <v>107</v>
      </c>
      <c r="R878" t="s">
        <v>107</v>
      </c>
      <c r="S878" t="s">
        <v>107</v>
      </c>
      <c r="T878" t="s">
        <v>107</v>
      </c>
      <c r="U878" t="s">
        <v>107</v>
      </c>
      <c r="V878" t="s">
        <v>107</v>
      </c>
      <c r="W878" t="s">
        <v>107</v>
      </c>
      <c r="X878" t="s">
        <v>107</v>
      </c>
      <c r="Y878" t="s">
        <v>107</v>
      </c>
    </row>
    <row r="879" spans="4:25" x14ac:dyDescent="0.25">
      <c r="D879" t="s">
        <v>107</v>
      </c>
      <c r="E879" t="s">
        <v>107</v>
      </c>
      <c r="F879" t="s">
        <v>107</v>
      </c>
      <c r="G879" t="s">
        <v>107</v>
      </c>
      <c r="H879" t="s">
        <v>107</v>
      </c>
      <c r="I879" t="s">
        <v>107</v>
      </c>
      <c r="J879" t="s">
        <v>107</v>
      </c>
      <c r="K879" t="s">
        <v>107</v>
      </c>
      <c r="L879" t="s">
        <v>107</v>
      </c>
      <c r="M879" t="s">
        <v>107</v>
      </c>
      <c r="N879" t="s">
        <v>107</v>
      </c>
      <c r="O879" t="s">
        <v>107</v>
      </c>
      <c r="P879" t="s">
        <v>107</v>
      </c>
      <c r="Q879" t="s">
        <v>107</v>
      </c>
      <c r="R879" t="s">
        <v>107</v>
      </c>
      <c r="S879" t="s">
        <v>107</v>
      </c>
      <c r="T879" t="s">
        <v>107</v>
      </c>
      <c r="U879" t="s">
        <v>107</v>
      </c>
      <c r="V879" t="s">
        <v>107</v>
      </c>
      <c r="W879" t="s">
        <v>107</v>
      </c>
      <c r="X879" t="s">
        <v>107</v>
      </c>
      <c r="Y879" t="s">
        <v>107</v>
      </c>
    </row>
    <row r="880" spans="4:25" x14ac:dyDescent="0.25">
      <c r="D880" t="s">
        <v>107</v>
      </c>
      <c r="E880" t="s">
        <v>107</v>
      </c>
      <c r="F880" t="s">
        <v>107</v>
      </c>
      <c r="G880" t="s">
        <v>107</v>
      </c>
      <c r="H880" t="s">
        <v>107</v>
      </c>
      <c r="I880" t="s">
        <v>107</v>
      </c>
      <c r="J880" t="s">
        <v>107</v>
      </c>
      <c r="K880" t="s">
        <v>107</v>
      </c>
      <c r="L880" t="s">
        <v>107</v>
      </c>
      <c r="M880" t="s">
        <v>107</v>
      </c>
      <c r="N880" t="s">
        <v>107</v>
      </c>
      <c r="O880" t="s">
        <v>107</v>
      </c>
      <c r="P880" t="s">
        <v>107</v>
      </c>
      <c r="Q880" t="s">
        <v>107</v>
      </c>
      <c r="R880" t="s">
        <v>107</v>
      </c>
      <c r="S880" t="s">
        <v>107</v>
      </c>
      <c r="T880" t="s">
        <v>107</v>
      </c>
      <c r="U880" t="s">
        <v>107</v>
      </c>
      <c r="V880" t="s">
        <v>107</v>
      </c>
      <c r="W880" t="s">
        <v>107</v>
      </c>
      <c r="X880" t="s">
        <v>107</v>
      </c>
      <c r="Y880" t="s">
        <v>107</v>
      </c>
    </row>
    <row r="881" spans="4:25" x14ac:dyDescent="0.25">
      <c r="D881" t="s">
        <v>107</v>
      </c>
      <c r="E881" t="s">
        <v>107</v>
      </c>
      <c r="F881" t="s">
        <v>107</v>
      </c>
      <c r="G881" t="s">
        <v>107</v>
      </c>
      <c r="H881" t="s">
        <v>107</v>
      </c>
      <c r="I881" t="s">
        <v>107</v>
      </c>
      <c r="J881" t="s">
        <v>107</v>
      </c>
      <c r="K881" t="s">
        <v>107</v>
      </c>
      <c r="L881" t="s">
        <v>107</v>
      </c>
      <c r="M881" t="s">
        <v>107</v>
      </c>
      <c r="N881" t="s">
        <v>107</v>
      </c>
      <c r="O881" t="s">
        <v>107</v>
      </c>
      <c r="P881" t="s">
        <v>107</v>
      </c>
      <c r="Q881" t="s">
        <v>107</v>
      </c>
      <c r="R881" t="s">
        <v>107</v>
      </c>
      <c r="S881" t="s">
        <v>107</v>
      </c>
      <c r="T881" t="s">
        <v>107</v>
      </c>
      <c r="U881" t="s">
        <v>107</v>
      </c>
      <c r="V881" t="s">
        <v>107</v>
      </c>
      <c r="W881" t="s">
        <v>107</v>
      </c>
      <c r="X881" t="s">
        <v>107</v>
      </c>
      <c r="Y881" t="s">
        <v>107</v>
      </c>
    </row>
    <row r="882" spans="4:25" x14ac:dyDescent="0.25">
      <c r="D882" t="s">
        <v>107</v>
      </c>
      <c r="E882" t="s">
        <v>107</v>
      </c>
      <c r="F882" t="s">
        <v>107</v>
      </c>
      <c r="G882" t="s">
        <v>107</v>
      </c>
      <c r="H882" t="s">
        <v>107</v>
      </c>
      <c r="I882" t="s">
        <v>107</v>
      </c>
      <c r="J882" t="s">
        <v>107</v>
      </c>
      <c r="K882" t="s">
        <v>107</v>
      </c>
      <c r="L882" t="s">
        <v>107</v>
      </c>
      <c r="M882" t="s">
        <v>107</v>
      </c>
      <c r="N882" t="s">
        <v>107</v>
      </c>
      <c r="O882" t="s">
        <v>107</v>
      </c>
      <c r="P882" t="s">
        <v>107</v>
      </c>
      <c r="Q882" t="s">
        <v>107</v>
      </c>
      <c r="R882" t="s">
        <v>107</v>
      </c>
      <c r="S882" t="s">
        <v>107</v>
      </c>
      <c r="T882" t="s">
        <v>107</v>
      </c>
      <c r="U882" t="s">
        <v>107</v>
      </c>
      <c r="V882" t="s">
        <v>107</v>
      </c>
      <c r="W882" t="s">
        <v>107</v>
      </c>
      <c r="X882" t="s">
        <v>107</v>
      </c>
      <c r="Y882" t="s">
        <v>107</v>
      </c>
    </row>
    <row r="883" spans="4:25" x14ac:dyDescent="0.25">
      <c r="D883" t="s">
        <v>107</v>
      </c>
      <c r="E883" t="s">
        <v>107</v>
      </c>
      <c r="F883" t="s">
        <v>107</v>
      </c>
      <c r="G883" t="s">
        <v>107</v>
      </c>
      <c r="H883" t="s">
        <v>107</v>
      </c>
      <c r="I883" t="s">
        <v>107</v>
      </c>
      <c r="J883" t="s">
        <v>107</v>
      </c>
      <c r="K883" t="s">
        <v>107</v>
      </c>
      <c r="L883" t="s">
        <v>107</v>
      </c>
      <c r="M883" t="s">
        <v>107</v>
      </c>
      <c r="N883" t="s">
        <v>107</v>
      </c>
      <c r="O883" t="s">
        <v>107</v>
      </c>
      <c r="P883" t="s">
        <v>107</v>
      </c>
      <c r="Q883" t="s">
        <v>107</v>
      </c>
      <c r="R883" t="s">
        <v>107</v>
      </c>
      <c r="S883" t="s">
        <v>107</v>
      </c>
      <c r="T883" t="s">
        <v>107</v>
      </c>
      <c r="U883" t="s">
        <v>107</v>
      </c>
      <c r="V883" t="s">
        <v>107</v>
      </c>
      <c r="W883" t="s">
        <v>107</v>
      </c>
      <c r="X883" t="s">
        <v>107</v>
      </c>
      <c r="Y883" t="s">
        <v>107</v>
      </c>
    </row>
    <row r="884" spans="4:25" x14ac:dyDescent="0.25">
      <c r="D884" t="s">
        <v>107</v>
      </c>
      <c r="E884" t="s">
        <v>107</v>
      </c>
      <c r="F884" t="s">
        <v>107</v>
      </c>
      <c r="G884" t="s">
        <v>107</v>
      </c>
      <c r="H884" t="s">
        <v>107</v>
      </c>
      <c r="I884" t="s">
        <v>107</v>
      </c>
      <c r="J884" t="s">
        <v>107</v>
      </c>
      <c r="K884" t="s">
        <v>107</v>
      </c>
      <c r="L884" t="s">
        <v>107</v>
      </c>
      <c r="M884" t="s">
        <v>107</v>
      </c>
      <c r="N884" t="s">
        <v>107</v>
      </c>
      <c r="O884" t="s">
        <v>107</v>
      </c>
      <c r="P884" t="s">
        <v>107</v>
      </c>
      <c r="Q884" t="s">
        <v>107</v>
      </c>
      <c r="R884" t="s">
        <v>107</v>
      </c>
      <c r="S884" t="s">
        <v>107</v>
      </c>
      <c r="T884" t="s">
        <v>107</v>
      </c>
      <c r="U884" t="s">
        <v>107</v>
      </c>
      <c r="V884" t="s">
        <v>107</v>
      </c>
      <c r="W884" t="s">
        <v>107</v>
      </c>
      <c r="X884" t="s">
        <v>107</v>
      </c>
      <c r="Y884" t="s">
        <v>107</v>
      </c>
    </row>
    <row r="885" spans="4:25" x14ac:dyDescent="0.25">
      <c r="D885" t="s">
        <v>107</v>
      </c>
      <c r="E885" t="s">
        <v>107</v>
      </c>
      <c r="F885" t="s">
        <v>107</v>
      </c>
      <c r="G885" t="s">
        <v>107</v>
      </c>
      <c r="H885" t="s">
        <v>107</v>
      </c>
      <c r="I885" t="s">
        <v>107</v>
      </c>
      <c r="J885" t="s">
        <v>107</v>
      </c>
      <c r="K885" t="s">
        <v>107</v>
      </c>
      <c r="L885" t="s">
        <v>107</v>
      </c>
      <c r="M885" t="s">
        <v>107</v>
      </c>
      <c r="N885" t="s">
        <v>107</v>
      </c>
      <c r="O885" t="s">
        <v>107</v>
      </c>
      <c r="P885" t="s">
        <v>107</v>
      </c>
      <c r="Q885" t="s">
        <v>107</v>
      </c>
      <c r="R885" t="s">
        <v>107</v>
      </c>
      <c r="S885" t="s">
        <v>107</v>
      </c>
      <c r="T885" t="s">
        <v>107</v>
      </c>
      <c r="U885" t="s">
        <v>107</v>
      </c>
      <c r="V885" t="s">
        <v>107</v>
      </c>
      <c r="W885" t="s">
        <v>107</v>
      </c>
      <c r="X885" t="s">
        <v>107</v>
      </c>
      <c r="Y885" t="s">
        <v>107</v>
      </c>
    </row>
    <row r="886" spans="4:25" x14ac:dyDescent="0.25">
      <c r="D886" t="s">
        <v>107</v>
      </c>
      <c r="E886" t="s">
        <v>107</v>
      </c>
      <c r="F886" t="s">
        <v>107</v>
      </c>
      <c r="G886" t="s">
        <v>107</v>
      </c>
      <c r="H886" t="s">
        <v>107</v>
      </c>
      <c r="I886" t="s">
        <v>107</v>
      </c>
      <c r="J886" t="s">
        <v>107</v>
      </c>
      <c r="K886" t="s">
        <v>107</v>
      </c>
      <c r="L886" t="s">
        <v>107</v>
      </c>
      <c r="M886" t="s">
        <v>107</v>
      </c>
      <c r="N886" t="s">
        <v>107</v>
      </c>
      <c r="O886" t="s">
        <v>107</v>
      </c>
      <c r="P886" t="s">
        <v>107</v>
      </c>
      <c r="Q886" t="s">
        <v>107</v>
      </c>
      <c r="R886" t="s">
        <v>107</v>
      </c>
      <c r="S886" t="s">
        <v>107</v>
      </c>
      <c r="T886" t="s">
        <v>107</v>
      </c>
      <c r="U886" t="s">
        <v>107</v>
      </c>
      <c r="V886" t="s">
        <v>107</v>
      </c>
      <c r="W886" t="s">
        <v>107</v>
      </c>
      <c r="X886" t="s">
        <v>107</v>
      </c>
      <c r="Y886" t="s">
        <v>107</v>
      </c>
    </row>
    <row r="887" spans="4:25" x14ac:dyDescent="0.25">
      <c r="D887" t="s">
        <v>107</v>
      </c>
      <c r="E887" t="s">
        <v>107</v>
      </c>
      <c r="F887" t="s">
        <v>107</v>
      </c>
      <c r="G887" t="s">
        <v>107</v>
      </c>
      <c r="H887" t="s">
        <v>107</v>
      </c>
      <c r="I887" t="s">
        <v>107</v>
      </c>
      <c r="J887" t="s">
        <v>107</v>
      </c>
      <c r="K887" t="s">
        <v>107</v>
      </c>
      <c r="L887" t="s">
        <v>107</v>
      </c>
      <c r="M887" t="s">
        <v>107</v>
      </c>
      <c r="N887" t="s">
        <v>107</v>
      </c>
      <c r="O887" t="s">
        <v>107</v>
      </c>
      <c r="P887" t="s">
        <v>107</v>
      </c>
      <c r="Q887" t="s">
        <v>107</v>
      </c>
      <c r="R887" t="s">
        <v>107</v>
      </c>
      <c r="S887" t="s">
        <v>107</v>
      </c>
      <c r="T887" t="s">
        <v>107</v>
      </c>
      <c r="U887" t="s">
        <v>107</v>
      </c>
      <c r="V887" t="s">
        <v>107</v>
      </c>
      <c r="W887" t="s">
        <v>107</v>
      </c>
      <c r="X887" t="s">
        <v>107</v>
      </c>
      <c r="Y887" t="s">
        <v>107</v>
      </c>
    </row>
    <row r="888" spans="4:25" x14ac:dyDescent="0.25">
      <c r="D888" t="s">
        <v>107</v>
      </c>
      <c r="E888" t="s">
        <v>107</v>
      </c>
      <c r="F888" t="s">
        <v>107</v>
      </c>
      <c r="G888" t="s">
        <v>107</v>
      </c>
      <c r="H888" t="s">
        <v>107</v>
      </c>
      <c r="I888" t="s">
        <v>107</v>
      </c>
      <c r="J888" t="s">
        <v>107</v>
      </c>
      <c r="K888" t="s">
        <v>107</v>
      </c>
      <c r="L888" t="s">
        <v>107</v>
      </c>
      <c r="M888" t="s">
        <v>107</v>
      </c>
      <c r="N888" t="s">
        <v>107</v>
      </c>
      <c r="O888" t="s">
        <v>107</v>
      </c>
      <c r="P888" t="s">
        <v>107</v>
      </c>
      <c r="Q888" t="s">
        <v>107</v>
      </c>
      <c r="R888" t="s">
        <v>107</v>
      </c>
      <c r="S888" t="s">
        <v>107</v>
      </c>
      <c r="T888" t="s">
        <v>107</v>
      </c>
      <c r="U888" t="s">
        <v>107</v>
      </c>
      <c r="V888" t="s">
        <v>107</v>
      </c>
      <c r="W888" t="s">
        <v>107</v>
      </c>
      <c r="X888" t="s">
        <v>107</v>
      </c>
      <c r="Y888" t="s">
        <v>107</v>
      </c>
    </row>
    <row r="889" spans="4:25" x14ac:dyDescent="0.25">
      <c r="D889" t="s">
        <v>107</v>
      </c>
      <c r="E889" t="s">
        <v>107</v>
      </c>
      <c r="F889" t="s">
        <v>107</v>
      </c>
      <c r="G889" t="s">
        <v>107</v>
      </c>
      <c r="H889" t="s">
        <v>107</v>
      </c>
      <c r="I889" t="s">
        <v>107</v>
      </c>
      <c r="J889" t="s">
        <v>107</v>
      </c>
      <c r="K889" t="s">
        <v>107</v>
      </c>
      <c r="L889" t="s">
        <v>107</v>
      </c>
      <c r="M889" t="s">
        <v>107</v>
      </c>
      <c r="N889" t="s">
        <v>107</v>
      </c>
      <c r="O889" t="s">
        <v>107</v>
      </c>
      <c r="P889" t="s">
        <v>107</v>
      </c>
      <c r="Q889" t="s">
        <v>107</v>
      </c>
      <c r="R889" t="s">
        <v>107</v>
      </c>
      <c r="S889" t="s">
        <v>107</v>
      </c>
      <c r="T889" t="s">
        <v>107</v>
      </c>
      <c r="U889" t="s">
        <v>107</v>
      </c>
      <c r="V889" t="s">
        <v>107</v>
      </c>
      <c r="W889" t="s">
        <v>107</v>
      </c>
      <c r="X889" t="s">
        <v>107</v>
      </c>
      <c r="Y889" t="s">
        <v>107</v>
      </c>
    </row>
    <row r="890" spans="4:25" x14ac:dyDescent="0.25">
      <c r="D890" t="s">
        <v>107</v>
      </c>
      <c r="E890" t="s">
        <v>107</v>
      </c>
      <c r="F890" t="s">
        <v>107</v>
      </c>
      <c r="G890" t="s">
        <v>107</v>
      </c>
      <c r="H890" t="s">
        <v>107</v>
      </c>
      <c r="I890" t="s">
        <v>107</v>
      </c>
      <c r="J890" t="s">
        <v>107</v>
      </c>
      <c r="K890" t="s">
        <v>107</v>
      </c>
      <c r="L890" t="s">
        <v>107</v>
      </c>
      <c r="M890" t="s">
        <v>107</v>
      </c>
      <c r="N890" t="s">
        <v>107</v>
      </c>
      <c r="O890" t="s">
        <v>107</v>
      </c>
      <c r="P890" t="s">
        <v>107</v>
      </c>
      <c r="Q890" t="s">
        <v>107</v>
      </c>
      <c r="R890" t="s">
        <v>107</v>
      </c>
      <c r="S890" t="s">
        <v>107</v>
      </c>
      <c r="T890" t="s">
        <v>107</v>
      </c>
      <c r="U890" t="s">
        <v>107</v>
      </c>
      <c r="V890" t="s">
        <v>107</v>
      </c>
      <c r="W890" t="s">
        <v>107</v>
      </c>
      <c r="X890" t="s">
        <v>107</v>
      </c>
      <c r="Y890" t="s">
        <v>107</v>
      </c>
    </row>
    <row r="891" spans="4:25" x14ac:dyDescent="0.25">
      <c r="D891" t="s">
        <v>107</v>
      </c>
      <c r="E891" t="s">
        <v>107</v>
      </c>
      <c r="F891" t="s">
        <v>107</v>
      </c>
      <c r="G891" t="s">
        <v>107</v>
      </c>
      <c r="H891" t="s">
        <v>107</v>
      </c>
      <c r="I891" t="s">
        <v>107</v>
      </c>
      <c r="J891" t="s">
        <v>107</v>
      </c>
      <c r="K891" t="s">
        <v>107</v>
      </c>
      <c r="L891" t="s">
        <v>107</v>
      </c>
      <c r="M891" t="s">
        <v>107</v>
      </c>
      <c r="N891" t="s">
        <v>107</v>
      </c>
      <c r="O891" t="s">
        <v>107</v>
      </c>
      <c r="P891" t="s">
        <v>107</v>
      </c>
      <c r="Q891" t="s">
        <v>107</v>
      </c>
      <c r="R891" t="s">
        <v>107</v>
      </c>
      <c r="S891" t="s">
        <v>107</v>
      </c>
      <c r="T891" t="s">
        <v>107</v>
      </c>
      <c r="U891" t="s">
        <v>107</v>
      </c>
      <c r="V891" t="s">
        <v>107</v>
      </c>
      <c r="W891" t="s">
        <v>107</v>
      </c>
      <c r="X891" t="s">
        <v>107</v>
      </c>
      <c r="Y891" t="s">
        <v>107</v>
      </c>
    </row>
    <row r="892" spans="4:25" x14ac:dyDescent="0.25">
      <c r="D892" t="s">
        <v>107</v>
      </c>
      <c r="E892" t="s">
        <v>107</v>
      </c>
      <c r="F892" t="s">
        <v>107</v>
      </c>
      <c r="G892" t="s">
        <v>107</v>
      </c>
      <c r="H892" t="s">
        <v>107</v>
      </c>
      <c r="I892" t="s">
        <v>107</v>
      </c>
      <c r="J892" t="s">
        <v>107</v>
      </c>
      <c r="K892" t="s">
        <v>107</v>
      </c>
      <c r="L892" t="s">
        <v>107</v>
      </c>
      <c r="M892" t="s">
        <v>107</v>
      </c>
      <c r="N892" t="s">
        <v>107</v>
      </c>
      <c r="O892" t="s">
        <v>107</v>
      </c>
      <c r="P892" t="s">
        <v>107</v>
      </c>
      <c r="Q892" t="s">
        <v>107</v>
      </c>
      <c r="R892" t="s">
        <v>107</v>
      </c>
      <c r="S892" t="s">
        <v>107</v>
      </c>
      <c r="T892" t="s">
        <v>107</v>
      </c>
      <c r="U892" t="s">
        <v>107</v>
      </c>
      <c r="V892" t="s">
        <v>107</v>
      </c>
      <c r="W892" t="s">
        <v>107</v>
      </c>
      <c r="X892" t="s">
        <v>107</v>
      </c>
      <c r="Y892" t="s">
        <v>107</v>
      </c>
    </row>
    <row r="893" spans="4:25" x14ac:dyDescent="0.25">
      <c r="D893" t="s">
        <v>107</v>
      </c>
      <c r="E893" t="s">
        <v>107</v>
      </c>
      <c r="F893" t="s">
        <v>107</v>
      </c>
      <c r="G893" t="s">
        <v>107</v>
      </c>
      <c r="H893" t="s">
        <v>107</v>
      </c>
      <c r="I893" t="s">
        <v>107</v>
      </c>
      <c r="J893" t="s">
        <v>107</v>
      </c>
      <c r="K893" t="s">
        <v>107</v>
      </c>
      <c r="L893" t="s">
        <v>107</v>
      </c>
      <c r="M893" t="s">
        <v>107</v>
      </c>
      <c r="N893" t="s">
        <v>107</v>
      </c>
      <c r="O893" t="s">
        <v>107</v>
      </c>
      <c r="P893" t="s">
        <v>107</v>
      </c>
      <c r="Q893" t="s">
        <v>107</v>
      </c>
      <c r="R893" t="s">
        <v>107</v>
      </c>
      <c r="S893" t="s">
        <v>107</v>
      </c>
      <c r="T893" t="s">
        <v>107</v>
      </c>
      <c r="U893" t="s">
        <v>107</v>
      </c>
      <c r="V893" t="s">
        <v>107</v>
      </c>
      <c r="W893" t="s">
        <v>107</v>
      </c>
      <c r="X893" t="s">
        <v>107</v>
      </c>
      <c r="Y893" t="s">
        <v>107</v>
      </c>
    </row>
    <row r="894" spans="4:25" x14ac:dyDescent="0.25">
      <c r="D894" t="s">
        <v>107</v>
      </c>
      <c r="E894" t="s">
        <v>107</v>
      </c>
      <c r="F894" t="s">
        <v>107</v>
      </c>
      <c r="G894" t="s">
        <v>107</v>
      </c>
      <c r="H894" t="s">
        <v>107</v>
      </c>
      <c r="I894" t="s">
        <v>107</v>
      </c>
      <c r="J894" t="s">
        <v>107</v>
      </c>
      <c r="K894" t="s">
        <v>107</v>
      </c>
      <c r="L894" t="s">
        <v>107</v>
      </c>
      <c r="M894" t="s">
        <v>107</v>
      </c>
      <c r="N894" t="s">
        <v>107</v>
      </c>
      <c r="O894" t="s">
        <v>107</v>
      </c>
      <c r="P894" t="s">
        <v>107</v>
      </c>
      <c r="Q894" t="s">
        <v>107</v>
      </c>
      <c r="R894" t="s">
        <v>107</v>
      </c>
      <c r="S894" t="s">
        <v>107</v>
      </c>
      <c r="T894" t="s">
        <v>107</v>
      </c>
      <c r="U894" t="s">
        <v>107</v>
      </c>
      <c r="V894" t="s">
        <v>107</v>
      </c>
      <c r="W894" t="s">
        <v>107</v>
      </c>
      <c r="X894" t="s">
        <v>107</v>
      </c>
      <c r="Y894" t="s">
        <v>107</v>
      </c>
    </row>
    <row r="895" spans="4:25" x14ac:dyDescent="0.25">
      <c r="D895" t="s">
        <v>107</v>
      </c>
      <c r="E895" t="s">
        <v>107</v>
      </c>
      <c r="F895" t="s">
        <v>107</v>
      </c>
      <c r="G895" t="s">
        <v>107</v>
      </c>
      <c r="H895" t="s">
        <v>107</v>
      </c>
      <c r="I895" t="s">
        <v>107</v>
      </c>
      <c r="J895" t="s">
        <v>107</v>
      </c>
      <c r="K895" t="s">
        <v>107</v>
      </c>
      <c r="L895" t="s">
        <v>107</v>
      </c>
      <c r="M895" t="s">
        <v>107</v>
      </c>
      <c r="N895" t="s">
        <v>107</v>
      </c>
      <c r="O895" t="s">
        <v>107</v>
      </c>
      <c r="P895" t="s">
        <v>107</v>
      </c>
      <c r="Q895" t="s">
        <v>107</v>
      </c>
      <c r="R895" t="s">
        <v>107</v>
      </c>
      <c r="S895" t="s">
        <v>107</v>
      </c>
      <c r="T895" t="s">
        <v>107</v>
      </c>
      <c r="U895" t="s">
        <v>107</v>
      </c>
      <c r="V895" t="s">
        <v>107</v>
      </c>
      <c r="W895" t="s">
        <v>107</v>
      </c>
      <c r="X895" t="s">
        <v>107</v>
      </c>
      <c r="Y895" t="s">
        <v>107</v>
      </c>
    </row>
    <row r="896" spans="4:25" x14ac:dyDescent="0.25">
      <c r="D896" t="s">
        <v>107</v>
      </c>
      <c r="E896" t="s">
        <v>107</v>
      </c>
      <c r="F896" t="s">
        <v>107</v>
      </c>
      <c r="G896" t="s">
        <v>107</v>
      </c>
      <c r="H896" t="s">
        <v>107</v>
      </c>
      <c r="I896" t="s">
        <v>107</v>
      </c>
      <c r="J896" t="s">
        <v>107</v>
      </c>
      <c r="K896" t="s">
        <v>107</v>
      </c>
      <c r="L896" t="s">
        <v>107</v>
      </c>
      <c r="M896" t="s">
        <v>107</v>
      </c>
      <c r="N896" t="s">
        <v>107</v>
      </c>
      <c r="O896" t="s">
        <v>107</v>
      </c>
      <c r="P896" t="s">
        <v>107</v>
      </c>
      <c r="Q896" t="s">
        <v>107</v>
      </c>
      <c r="R896" t="s">
        <v>107</v>
      </c>
      <c r="S896" t="s">
        <v>107</v>
      </c>
      <c r="T896" t="s">
        <v>107</v>
      </c>
      <c r="U896" t="s">
        <v>107</v>
      </c>
      <c r="V896" t="s">
        <v>107</v>
      </c>
      <c r="W896" t="s">
        <v>107</v>
      </c>
      <c r="X896" t="s">
        <v>107</v>
      </c>
      <c r="Y896" t="s">
        <v>107</v>
      </c>
    </row>
    <row r="897" spans="4:25" x14ac:dyDescent="0.25">
      <c r="D897" t="s">
        <v>107</v>
      </c>
      <c r="E897" t="s">
        <v>107</v>
      </c>
      <c r="F897" t="s">
        <v>107</v>
      </c>
      <c r="G897" t="s">
        <v>107</v>
      </c>
      <c r="H897" t="s">
        <v>107</v>
      </c>
      <c r="I897" t="s">
        <v>107</v>
      </c>
      <c r="J897" t="s">
        <v>107</v>
      </c>
      <c r="K897" t="s">
        <v>107</v>
      </c>
      <c r="L897" t="s">
        <v>107</v>
      </c>
      <c r="M897" t="s">
        <v>107</v>
      </c>
      <c r="N897" t="s">
        <v>107</v>
      </c>
      <c r="O897" t="s">
        <v>107</v>
      </c>
      <c r="P897" t="s">
        <v>107</v>
      </c>
      <c r="Q897" t="s">
        <v>107</v>
      </c>
      <c r="R897" t="s">
        <v>107</v>
      </c>
      <c r="S897" t="s">
        <v>107</v>
      </c>
      <c r="T897" t="s">
        <v>107</v>
      </c>
      <c r="U897" t="s">
        <v>107</v>
      </c>
      <c r="V897" t="s">
        <v>107</v>
      </c>
      <c r="W897" t="s">
        <v>107</v>
      </c>
      <c r="X897" t="s">
        <v>107</v>
      </c>
      <c r="Y897" t="s">
        <v>107</v>
      </c>
    </row>
    <row r="898" spans="4:25" x14ac:dyDescent="0.25">
      <c r="D898" t="s">
        <v>107</v>
      </c>
      <c r="E898" t="s">
        <v>107</v>
      </c>
      <c r="F898" t="s">
        <v>107</v>
      </c>
      <c r="G898" t="s">
        <v>107</v>
      </c>
      <c r="H898" t="s">
        <v>107</v>
      </c>
      <c r="I898" t="s">
        <v>107</v>
      </c>
      <c r="J898" t="s">
        <v>107</v>
      </c>
      <c r="K898" t="s">
        <v>107</v>
      </c>
      <c r="L898" t="s">
        <v>107</v>
      </c>
      <c r="M898" t="s">
        <v>107</v>
      </c>
      <c r="N898" t="s">
        <v>107</v>
      </c>
      <c r="O898" t="s">
        <v>107</v>
      </c>
      <c r="P898" t="s">
        <v>107</v>
      </c>
      <c r="Q898" t="s">
        <v>107</v>
      </c>
      <c r="R898" t="s">
        <v>107</v>
      </c>
      <c r="S898" t="s">
        <v>107</v>
      </c>
      <c r="T898" t="s">
        <v>107</v>
      </c>
      <c r="U898" t="s">
        <v>107</v>
      </c>
      <c r="V898" t="s">
        <v>107</v>
      </c>
      <c r="W898" t="s">
        <v>107</v>
      </c>
      <c r="X898" t="s">
        <v>107</v>
      </c>
      <c r="Y898" t="s">
        <v>107</v>
      </c>
    </row>
    <row r="899" spans="4:25" x14ac:dyDescent="0.25">
      <c r="D899" t="s">
        <v>107</v>
      </c>
      <c r="E899" t="s">
        <v>107</v>
      </c>
      <c r="F899" t="s">
        <v>107</v>
      </c>
      <c r="G899" t="s">
        <v>107</v>
      </c>
      <c r="H899" t="s">
        <v>107</v>
      </c>
      <c r="I899" t="s">
        <v>107</v>
      </c>
      <c r="J899" t="s">
        <v>107</v>
      </c>
      <c r="K899" t="s">
        <v>107</v>
      </c>
      <c r="L899" t="s">
        <v>107</v>
      </c>
      <c r="M899" t="s">
        <v>107</v>
      </c>
      <c r="N899" t="s">
        <v>107</v>
      </c>
      <c r="O899" t="s">
        <v>107</v>
      </c>
      <c r="P899" t="s">
        <v>107</v>
      </c>
      <c r="Q899" t="s">
        <v>107</v>
      </c>
      <c r="R899" t="s">
        <v>107</v>
      </c>
      <c r="S899" t="s">
        <v>107</v>
      </c>
      <c r="T899" t="s">
        <v>107</v>
      </c>
      <c r="U899" t="s">
        <v>107</v>
      </c>
      <c r="V899" t="s">
        <v>107</v>
      </c>
      <c r="W899" t="s">
        <v>107</v>
      </c>
      <c r="X899" t="s">
        <v>107</v>
      </c>
      <c r="Y899" t="s">
        <v>107</v>
      </c>
    </row>
    <row r="900" spans="4:25" x14ac:dyDescent="0.25">
      <c r="D900" t="s">
        <v>107</v>
      </c>
      <c r="E900" t="s">
        <v>107</v>
      </c>
      <c r="F900" t="s">
        <v>107</v>
      </c>
      <c r="G900" t="s">
        <v>107</v>
      </c>
      <c r="H900" t="s">
        <v>107</v>
      </c>
      <c r="I900" t="s">
        <v>107</v>
      </c>
      <c r="J900" t="s">
        <v>107</v>
      </c>
      <c r="K900" t="s">
        <v>107</v>
      </c>
      <c r="L900" t="s">
        <v>107</v>
      </c>
      <c r="M900" t="s">
        <v>107</v>
      </c>
      <c r="N900" t="s">
        <v>107</v>
      </c>
      <c r="O900" t="s">
        <v>107</v>
      </c>
      <c r="P900" t="s">
        <v>107</v>
      </c>
      <c r="Q900" t="s">
        <v>107</v>
      </c>
      <c r="R900" t="s">
        <v>107</v>
      </c>
      <c r="S900" t="s">
        <v>107</v>
      </c>
      <c r="T900" t="s">
        <v>107</v>
      </c>
      <c r="U900" t="s">
        <v>107</v>
      </c>
      <c r="V900" t="s">
        <v>107</v>
      </c>
      <c r="W900" t="s">
        <v>107</v>
      </c>
      <c r="X900" t="s">
        <v>107</v>
      </c>
      <c r="Y900" t="s">
        <v>107</v>
      </c>
    </row>
    <row r="901" spans="4:25" x14ac:dyDescent="0.25">
      <c r="D901" t="s">
        <v>107</v>
      </c>
      <c r="E901" t="s">
        <v>107</v>
      </c>
      <c r="F901" t="s">
        <v>107</v>
      </c>
      <c r="G901" t="s">
        <v>107</v>
      </c>
      <c r="H901" t="s">
        <v>107</v>
      </c>
      <c r="I901" t="s">
        <v>107</v>
      </c>
      <c r="J901" t="s">
        <v>107</v>
      </c>
      <c r="K901" t="s">
        <v>107</v>
      </c>
      <c r="L901" t="s">
        <v>107</v>
      </c>
      <c r="M901" t="s">
        <v>107</v>
      </c>
      <c r="N901" t="s">
        <v>107</v>
      </c>
      <c r="O901" t="s">
        <v>107</v>
      </c>
      <c r="P901" t="s">
        <v>107</v>
      </c>
      <c r="Q901" t="s">
        <v>107</v>
      </c>
      <c r="R901" t="s">
        <v>107</v>
      </c>
      <c r="S901" t="s">
        <v>107</v>
      </c>
      <c r="T901" t="s">
        <v>107</v>
      </c>
      <c r="U901" t="s">
        <v>107</v>
      </c>
      <c r="V901" t="s">
        <v>107</v>
      </c>
      <c r="W901" t="s">
        <v>107</v>
      </c>
      <c r="X901" t="s">
        <v>107</v>
      </c>
      <c r="Y901" t="s">
        <v>107</v>
      </c>
    </row>
    <row r="902" spans="4:25" x14ac:dyDescent="0.25">
      <c r="D902" t="s">
        <v>107</v>
      </c>
      <c r="E902" t="s">
        <v>107</v>
      </c>
      <c r="F902" t="s">
        <v>107</v>
      </c>
      <c r="G902" t="s">
        <v>107</v>
      </c>
      <c r="H902" t="s">
        <v>107</v>
      </c>
      <c r="I902" t="s">
        <v>107</v>
      </c>
      <c r="J902" t="s">
        <v>107</v>
      </c>
      <c r="K902" t="s">
        <v>107</v>
      </c>
      <c r="L902" t="s">
        <v>107</v>
      </c>
      <c r="M902" t="s">
        <v>107</v>
      </c>
      <c r="N902" t="s">
        <v>107</v>
      </c>
      <c r="O902" t="s">
        <v>107</v>
      </c>
      <c r="P902" t="s">
        <v>107</v>
      </c>
      <c r="Q902" t="s">
        <v>107</v>
      </c>
      <c r="R902" t="s">
        <v>107</v>
      </c>
      <c r="S902" t="s">
        <v>107</v>
      </c>
      <c r="T902" t="s">
        <v>107</v>
      </c>
      <c r="U902" t="s">
        <v>107</v>
      </c>
      <c r="V902" t="s">
        <v>107</v>
      </c>
      <c r="W902" t="s">
        <v>107</v>
      </c>
      <c r="X902" t="s">
        <v>107</v>
      </c>
      <c r="Y902" t="s">
        <v>107</v>
      </c>
    </row>
    <row r="903" spans="4:25" x14ac:dyDescent="0.25">
      <c r="D903" t="s">
        <v>107</v>
      </c>
      <c r="E903" t="s">
        <v>107</v>
      </c>
      <c r="F903" t="s">
        <v>107</v>
      </c>
      <c r="G903" t="s">
        <v>107</v>
      </c>
      <c r="H903" t="s">
        <v>107</v>
      </c>
      <c r="I903" t="s">
        <v>107</v>
      </c>
      <c r="J903" t="s">
        <v>107</v>
      </c>
      <c r="K903" t="s">
        <v>107</v>
      </c>
      <c r="L903" t="s">
        <v>107</v>
      </c>
      <c r="M903" t="s">
        <v>107</v>
      </c>
      <c r="N903" t="s">
        <v>107</v>
      </c>
      <c r="O903" t="s">
        <v>107</v>
      </c>
      <c r="P903" t="s">
        <v>107</v>
      </c>
      <c r="Q903" t="s">
        <v>107</v>
      </c>
      <c r="R903" t="s">
        <v>107</v>
      </c>
      <c r="S903" t="s">
        <v>107</v>
      </c>
      <c r="T903" t="s">
        <v>107</v>
      </c>
      <c r="U903" t="s">
        <v>107</v>
      </c>
      <c r="V903" t="s">
        <v>107</v>
      </c>
      <c r="W903" t="s">
        <v>107</v>
      </c>
      <c r="X903" t="s">
        <v>107</v>
      </c>
      <c r="Y903" t="s">
        <v>107</v>
      </c>
    </row>
    <row r="904" spans="4:25" x14ac:dyDescent="0.25">
      <c r="D904" t="s">
        <v>107</v>
      </c>
      <c r="E904" t="s">
        <v>107</v>
      </c>
      <c r="F904" t="s">
        <v>107</v>
      </c>
      <c r="G904" t="s">
        <v>107</v>
      </c>
      <c r="H904" t="s">
        <v>107</v>
      </c>
      <c r="I904" t="s">
        <v>107</v>
      </c>
      <c r="J904" t="s">
        <v>107</v>
      </c>
      <c r="K904" t="s">
        <v>107</v>
      </c>
      <c r="L904" t="s">
        <v>107</v>
      </c>
      <c r="M904" t="s">
        <v>107</v>
      </c>
      <c r="N904" t="s">
        <v>107</v>
      </c>
      <c r="O904" t="s">
        <v>107</v>
      </c>
      <c r="P904" t="s">
        <v>107</v>
      </c>
      <c r="Q904" t="s">
        <v>107</v>
      </c>
      <c r="R904" t="s">
        <v>107</v>
      </c>
      <c r="S904" t="s">
        <v>107</v>
      </c>
      <c r="T904" t="s">
        <v>107</v>
      </c>
      <c r="U904" t="s">
        <v>107</v>
      </c>
      <c r="V904" t="s">
        <v>107</v>
      </c>
      <c r="W904" t="s">
        <v>107</v>
      </c>
      <c r="X904" t="s">
        <v>107</v>
      </c>
      <c r="Y904" t="s">
        <v>107</v>
      </c>
    </row>
    <row r="905" spans="4:25" x14ac:dyDescent="0.25">
      <c r="D905" t="s">
        <v>107</v>
      </c>
      <c r="E905" t="s">
        <v>107</v>
      </c>
      <c r="F905" t="s">
        <v>107</v>
      </c>
      <c r="G905" t="s">
        <v>107</v>
      </c>
      <c r="H905" t="s">
        <v>107</v>
      </c>
      <c r="I905" t="s">
        <v>107</v>
      </c>
      <c r="J905" t="s">
        <v>107</v>
      </c>
      <c r="K905" t="s">
        <v>107</v>
      </c>
      <c r="L905" t="s">
        <v>107</v>
      </c>
      <c r="M905" t="s">
        <v>107</v>
      </c>
      <c r="N905" t="s">
        <v>107</v>
      </c>
      <c r="O905" t="s">
        <v>107</v>
      </c>
      <c r="P905" t="s">
        <v>107</v>
      </c>
      <c r="Q905" t="s">
        <v>107</v>
      </c>
      <c r="R905" t="s">
        <v>107</v>
      </c>
      <c r="S905" t="s">
        <v>107</v>
      </c>
      <c r="T905" t="s">
        <v>107</v>
      </c>
      <c r="U905" t="s">
        <v>107</v>
      </c>
      <c r="V905" t="s">
        <v>107</v>
      </c>
      <c r="W905" t="s">
        <v>107</v>
      </c>
      <c r="X905" t="s">
        <v>107</v>
      </c>
      <c r="Y905" t="s">
        <v>107</v>
      </c>
    </row>
    <row r="906" spans="4:25" x14ac:dyDescent="0.25">
      <c r="D906" t="s">
        <v>107</v>
      </c>
      <c r="E906" t="s">
        <v>107</v>
      </c>
      <c r="F906" t="s">
        <v>107</v>
      </c>
      <c r="G906" t="s">
        <v>107</v>
      </c>
      <c r="H906" t="s">
        <v>107</v>
      </c>
      <c r="I906" t="s">
        <v>107</v>
      </c>
      <c r="J906" t="s">
        <v>107</v>
      </c>
      <c r="K906" t="s">
        <v>107</v>
      </c>
      <c r="L906" t="s">
        <v>107</v>
      </c>
      <c r="M906" t="s">
        <v>107</v>
      </c>
      <c r="N906" t="s">
        <v>107</v>
      </c>
      <c r="O906" t="s">
        <v>107</v>
      </c>
      <c r="P906" t="s">
        <v>107</v>
      </c>
      <c r="Q906" t="s">
        <v>107</v>
      </c>
      <c r="R906" t="s">
        <v>107</v>
      </c>
      <c r="S906" t="s">
        <v>107</v>
      </c>
      <c r="T906" t="s">
        <v>107</v>
      </c>
      <c r="U906" t="s">
        <v>107</v>
      </c>
      <c r="V906" t="s">
        <v>107</v>
      </c>
      <c r="W906" t="s">
        <v>107</v>
      </c>
      <c r="X906" t="s">
        <v>107</v>
      </c>
      <c r="Y906" t="s">
        <v>107</v>
      </c>
    </row>
    <row r="907" spans="4:25" x14ac:dyDescent="0.25">
      <c r="D907" t="s">
        <v>107</v>
      </c>
      <c r="E907" t="s">
        <v>107</v>
      </c>
      <c r="F907" t="s">
        <v>107</v>
      </c>
      <c r="G907" t="s">
        <v>107</v>
      </c>
      <c r="H907" t="s">
        <v>107</v>
      </c>
      <c r="I907" t="s">
        <v>107</v>
      </c>
      <c r="J907" t="s">
        <v>107</v>
      </c>
      <c r="K907" t="s">
        <v>107</v>
      </c>
      <c r="L907" t="s">
        <v>107</v>
      </c>
      <c r="M907" t="s">
        <v>107</v>
      </c>
      <c r="N907" t="s">
        <v>107</v>
      </c>
      <c r="O907" t="s">
        <v>107</v>
      </c>
      <c r="P907" t="s">
        <v>107</v>
      </c>
      <c r="Q907" t="s">
        <v>107</v>
      </c>
      <c r="R907" t="s">
        <v>107</v>
      </c>
      <c r="S907" t="s">
        <v>107</v>
      </c>
      <c r="T907" t="s">
        <v>107</v>
      </c>
      <c r="U907" t="s">
        <v>107</v>
      </c>
      <c r="V907" t="s">
        <v>107</v>
      </c>
      <c r="W907" t="s">
        <v>107</v>
      </c>
      <c r="X907" t="s">
        <v>107</v>
      </c>
      <c r="Y907" t="s">
        <v>107</v>
      </c>
    </row>
    <row r="908" spans="4:25" x14ac:dyDescent="0.25">
      <c r="D908" t="s">
        <v>107</v>
      </c>
      <c r="E908" t="s">
        <v>107</v>
      </c>
      <c r="F908" t="s">
        <v>107</v>
      </c>
      <c r="G908" t="s">
        <v>107</v>
      </c>
      <c r="H908" t="s">
        <v>107</v>
      </c>
      <c r="I908" t="s">
        <v>107</v>
      </c>
      <c r="J908" t="s">
        <v>107</v>
      </c>
      <c r="K908" t="s">
        <v>107</v>
      </c>
      <c r="L908" t="s">
        <v>107</v>
      </c>
      <c r="M908" t="s">
        <v>107</v>
      </c>
      <c r="N908" t="s">
        <v>107</v>
      </c>
      <c r="O908" t="s">
        <v>107</v>
      </c>
      <c r="P908" t="s">
        <v>107</v>
      </c>
      <c r="Q908" t="s">
        <v>107</v>
      </c>
      <c r="R908" t="s">
        <v>107</v>
      </c>
      <c r="S908" t="s">
        <v>107</v>
      </c>
      <c r="T908" t="s">
        <v>107</v>
      </c>
      <c r="U908" t="s">
        <v>107</v>
      </c>
      <c r="V908" t="s">
        <v>107</v>
      </c>
      <c r="W908" t="s">
        <v>107</v>
      </c>
      <c r="X908" t="s">
        <v>107</v>
      </c>
      <c r="Y908" t="s">
        <v>107</v>
      </c>
    </row>
    <row r="909" spans="4:25" x14ac:dyDescent="0.25">
      <c r="D909" t="s">
        <v>107</v>
      </c>
      <c r="E909" t="s">
        <v>107</v>
      </c>
      <c r="F909" t="s">
        <v>107</v>
      </c>
      <c r="G909" t="s">
        <v>107</v>
      </c>
      <c r="H909" t="s">
        <v>107</v>
      </c>
      <c r="I909" t="s">
        <v>107</v>
      </c>
      <c r="J909" t="s">
        <v>107</v>
      </c>
      <c r="K909" t="s">
        <v>107</v>
      </c>
      <c r="L909" t="s">
        <v>107</v>
      </c>
      <c r="M909" t="s">
        <v>107</v>
      </c>
      <c r="N909" t="s">
        <v>107</v>
      </c>
      <c r="O909" t="s">
        <v>107</v>
      </c>
      <c r="P909" t="s">
        <v>107</v>
      </c>
      <c r="Q909" t="s">
        <v>107</v>
      </c>
      <c r="R909" t="s">
        <v>107</v>
      </c>
      <c r="S909" t="s">
        <v>107</v>
      </c>
      <c r="T909" t="s">
        <v>107</v>
      </c>
      <c r="U909" t="s">
        <v>107</v>
      </c>
      <c r="V909" t="s">
        <v>107</v>
      </c>
      <c r="W909" t="s">
        <v>107</v>
      </c>
      <c r="X909" t="s">
        <v>107</v>
      </c>
      <c r="Y909" t="s">
        <v>107</v>
      </c>
    </row>
    <row r="910" spans="4:25" x14ac:dyDescent="0.25">
      <c r="D910" t="s">
        <v>107</v>
      </c>
      <c r="E910" t="s">
        <v>107</v>
      </c>
      <c r="F910" t="s">
        <v>107</v>
      </c>
      <c r="G910" t="s">
        <v>107</v>
      </c>
      <c r="H910" t="s">
        <v>107</v>
      </c>
      <c r="I910" t="s">
        <v>107</v>
      </c>
      <c r="J910" t="s">
        <v>107</v>
      </c>
      <c r="K910" t="s">
        <v>107</v>
      </c>
      <c r="L910" t="s">
        <v>107</v>
      </c>
      <c r="M910" t="s">
        <v>107</v>
      </c>
      <c r="N910" t="s">
        <v>107</v>
      </c>
      <c r="O910" t="s">
        <v>107</v>
      </c>
      <c r="P910" t="s">
        <v>107</v>
      </c>
      <c r="Q910" t="s">
        <v>107</v>
      </c>
      <c r="R910" t="s">
        <v>107</v>
      </c>
      <c r="S910" t="s">
        <v>107</v>
      </c>
      <c r="T910" t="s">
        <v>107</v>
      </c>
      <c r="U910" t="s">
        <v>107</v>
      </c>
      <c r="V910" t="s">
        <v>107</v>
      </c>
      <c r="W910" t="s">
        <v>107</v>
      </c>
      <c r="X910" t="s">
        <v>107</v>
      </c>
      <c r="Y910" t="s">
        <v>107</v>
      </c>
    </row>
    <row r="911" spans="4:25" x14ac:dyDescent="0.25">
      <c r="D911" t="s">
        <v>107</v>
      </c>
      <c r="E911" t="s">
        <v>107</v>
      </c>
      <c r="F911" t="s">
        <v>107</v>
      </c>
      <c r="G911" t="s">
        <v>107</v>
      </c>
      <c r="H911" t="s">
        <v>107</v>
      </c>
      <c r="I911" t="s">
        <v>107</v>
      </c>
      <c r="J911" t="s">
        <v>107</v>
      </c>
      <c r="K911" t="s">
        <v>107</v>
      </c>
      <c r="L911" t="s">
        <v>107</v>
      </c>
      <c r="M911" t="s">
        <v>107</v>
      </c>
      <c r="N911" t="s">
        <v>107</v>
      </c>
      <c r="O911" t="s">
        <v>107</v>
      </c>
      <c r="P911" t="s">
        <v>107</v>
      </c>
      <c r="Q911" t="s">
        <v>107</v>
      </c>
      <c r="R911" t="s">
        <v>107</v>
      </c>
      <c r="S911" t="s">
        <v>107</v>
      </c>
      <c r="T911" t="s">
        <v>107</v>
      </c>
      <c r="U911" t="s">
        <v>107</v>
      </c>
      <c r="V911" t="s">
        <v>107</v>
      </c>
      <c r="W911" t="s">
        <v>107</v>
      </c>
      <c r="X911" t="s">
        <v>107</v>
      </c>
      <c r="Y911" t="s">
        <v>107</v>
      </c>
    </row>
    <row r="912" spans="4:25" x14ac:dyDescent="0.25">
      <c r="D912" t="s">
        <v>107</v>
      </c>
      <c r="E912" t="s">
        <v>107</v>
      </c>
      <c r="F912" t="s">
        <v>107</v>
      </c>
      <c r="G912" t="s">
        <v>107</v>
      </c>
      <c r="H912" t="s">
        <v>107</v>
      </c>
      <c r="I912" t="s">
        <v>107</v>
      </c>
      <c r="J912" t="s">
        <v>107</v>
      </c>
      <c r="K912" t="s">
        <v>107</v>
      </c>
      <c r="L912" t="s">
        <v>107</v>
      </c>
      <c r="M912" t="s">
        <v>107</v>
      </c>
      <c r="N912" t="s">
        <v>107</v>
      </c>
      <c r="O912" t="s">
        <v>107</v>
      </c>
      <c r="P912" t="s">
        <v>107</v>
      </c>
      <c r="Q912" t="s">
        <v>107</v>
      </c>
      <c r="R912" t="s">
        <v>107</v>
      </c>
      <c r="S912" t="s">
        <v>107</v>
      </c>
      <c r="T912" t="s">
        <v>107</v>
      </c>
      <c r="U912" t="s">
        <v>107</v>
      </c>
      <c r="V912" t="s">
        <v>107</v>
      </c>
      <c r="W912" t="s">
        <v>107</v>
      </c>
      <c r="X912" t="s">
        <v>107</v>
      </c>
      <c r="Y912" t="s">
        <v>107</v>
      </c>
    </row>
    <row r="913" spans="4:25" x14ac:dyDescent="0.25">
      <c r="D913" t="s">
        <v>107</v>
      </c>
      <c r="E913" t="s">
        <v>107</v>
      </c>
      <c r="F913" t="s">
        <v>107</v>
      </c>
      <c r="G913" t="s">
        <v>107</v>
      </c>
      <c r="H913" t="s">
        <v>107</v>
      </c>
      <c r="I913" t="s">
        <v>107</v>
      </c>
      <c r="J913" t="s">
        <v>107</v>
      </c>
      <c r="K913" t="s">
        <v>107</v>
      </c>
      <c r="L913" t="s">
        <v>107</v>
      </c>
      <c r="M913" t="s">
        <v>107</v>
      </c>
      <c r="N913" t="s">
        <v>107</v>
      </c>
      <c r="O913" t="s">
        <v>107</v>
      </c>
      <c r="P913" t="s">
        <v>107</v>
      </c>
      <c r="Q913" t="s">
        <v>107</v>
      </c>
      <c r="R913" t="s">
        <v>107</v>
      </c>
      <c r="S913" t="s">
        <v>107</v>
      </c>
      <c r="T913" t="s">
        <v>107</v>
      </c>
      <c r="U913" t="s">
        <v>107</v>
      </c>
      <c r="V913" t="s">
        <v>107</v>
      </c>
      <c r="W913" t="s">
        <v>107</v>
      </c>
      <c r="X913" t="s">
        <v>107</v>
      </c>
      <c r="Y913" t="s">
        <v>107</v>
      </c>
    </row>
    <row r="914" spans="4:25" x14ac:dyDescent="0.25">
      <c r="D914" t="s">
        <v>107</v>
      </c>
      <c r="E914" t="s">
        <v>107</v>
      </c>
      <c r="F914" t="s">
        <v>107</v>
      </c>
      <c r="G914" t="s">
        <v>107</v>
      </c>
      <c r="H914" t="s">
        <v>107</v>
      </c>
      <c r="I914" t="s">
        <v>107</v>
      </c>
      <c r="J914" t="s">
        <v>107</v>
      </c>
      <c r="K914" t="s">
        <v>107</v>
      </c>
      <c r="L914" t="s">
        <v>107</v>
      </c>
      <c r="M914" t="s">
        <v>107</v>
      </c>
      <c r="N914" t="s">
        <v>107</v>
      </c>
      <c r="O914" t="s">
        <v>107</v>
      </c>
      <c r="P914" t="s">
        <v>107</v>
      </c>
      <c r="Q914" t="s">
        <v>107</v>
      </c>
      <c r="R914" t="s">
        <v>107</v>
      </c>
      <c r="S914" t="s">
        <v>107</v>
      </c>
      <c r="T914" t="s">
        <v>107</v>
      </c>
      <c r="U914" t="s">
        <v>107</v>
      </c>
      <c r="V914" t="s">
        <v>107</v>
      </c>
      <c r="W914" t="s">
        <v>107</v>
      </c>
      <c r="X914" t="s">
        <v>107</v>
      </c>
      <c r="Y914" t="s">
        <v>107</v>
      </c>
    </row>
    <row r="915" spans="4:25" x14ac:dyDescent="0.25">
      <c r="D915" t="s">
        <v>107</v>
      </c>
      <c r="E915" t="s">
        <v>107</v>
      </c>
      <c r="F915" t="s">
        <v>107</v>
      </c>
      <c r="G915" t="s">
        <v>107</v>
      </c>
      <c r="H915" t="s">
        <v>107</v>
      </c>
      <c r="I915" t="s">
        <v>107</v>
      </c>
      <c r="J915" t="s">
        <v>107</v>
      </c>
      <c r="K915" t="s">
        <v>107</v>
      </c>
      <c r="L915" t="s">
        <v>107</v>
      </c>
      <c r="M915" t="s">
        <v>107</v>
      </c>
      <c r="N915" t="s">
        <v>107</v>
      </c>
      <c r="O915" t="s">
        <v>107</v>
      </c>
      <c r="P915" t="s">
        <v>107</v>
      </c>
      <c r="Q915" t="s">
        <v>107</v>
      </c>
      <c r="R915" t="s">
        <v>107</v>
      </c>
      <c r="S915" t="s">
        <v>107</v>
      </c>
      <c r="T915" t="s">
        <v>107</v>
      </c>
      <c r="U915" t="s">
        <v>107</v>
      </c>
      <c r="V915" t="s">
        <v>107</v>
      </c>
      <c r="W915" t="s">
        <v>107</v>
      </c>
      <c r="X915" t="s">
        <v>107</v>
      </c>
      <c r="Y915" t="s">
        <v>107</v>
      </c>
    </row>
    <row r="916" spans="4:25" x14ac:dyDescent="0.25">
      <c r="D916" t="s">
        <v>107</v>
      </c>
      <c r="E916" t="s">
        <v>107</v>
      </c>
      <c r="F916" t="s">
        <v>107</v>
      </c>
      <c r="G916" t="s">
        <v>107</v>
      </c>
      <c r="H916" t="s">
        <v>107</v>
      </c>
      <c r="I916" t="s">
        <v>107</v>
      </c>
      <c r="J916" t="s">
        <v>107</v>
      </c>
      <c r="K916" t="s">
        <v>107</v>
      </c>
      <c r="L916" t="s">
        <v>107</v>
      </c>
      <c r="M916" t="s">
        <v>107</v>
      </c>
      <c r="N916" t="s">
        <v>107</v>
      </c>
      <c r="O916" t="s">
        <v>107</v>
      </c>
      <c r="P916" t="s">
        <v>107</v>
      </c>
      <c r="Q916" t="s">
        <v>107</v>
      </c>
      <c r="R916" t="s">
        <v>107</v>
      </c>
      <c r="S916" t="s">
        <v>107</v>
      </c>
      <c r="T916" t="s">
        <v>107</v>
      </c>
      <c r="U916" t="s">
        <v>107</v>
      </c>
      <c r="V916" t="s">
        <v>107</v>
      </c>
      <c r="W916" t="s">
        <v>107</v>
      </c>
      <c r="X916" t="s">
        <v>107</v>
      </c>
      <c r="Y916" t="s">
        <v>107</v>
      </c>
    </row>
    <row r="917" spans="4:25" x14ac:dyDescent="0.25">
      <c r="D917" t="s">
        <v>107</v>
      </c>
      <c r="E917" t="s">
        <v>107</v>
      </c>
      <c r="F917" t="s">
        <v>107</v>
      </c>
      <c r="G917" t="s">
        <v>107</v>
      </c>
      <c r="H917" t="s">
        <v>107</v>
      </c>
      <c r="I917" t="s">
        <v>107</v>
      </c>
      <c r="J917" t="s">
        <v>107</v>
      </c>
      <c r="K917" t="s">
        <v>107</v>
      </c>
      <c r="L917" t="s">
        <v>107</v>
      </c>
      <c r="M917" t="s">
        <v>107</v>
      </c>
      <c r="N917" t="s">
        <v>107</v>
      </c>
      <c r="O917" t="s">
        <v>107</v>
      </c>
      <c r="P917" t="s">
        <v>107</v>
      </c>
      <c r="Q917" t="s">
        <v>107</v>
      </c>
      <c r="R917" t="s">
        <v>107</v>
      </c>
      <c r="S917" t="s">
        <v>107</v>
      </c>
      <c r="T917" t="s">
        <v>107</v>
      </c>
      <c r="U917" t="s">
        <v>107</v>
      </c>
      <c r="V917" t="s">
        <v>107</v>
      </c>
      <c r="W917" t="s">
        <v>107</v>
      </c>
      <c r="X917" t="s">
        <v>107</v>
      </c>
      <c r="Y917" t="s">
        <v>107</v>
      </c>
    </row>
    <row r="918" spans="4:25" x14ac:dyDescent="0.25">
      <c r="D918" t="s">
        <v>107</v>
      </c>
      <c r="E918" t="s">
        <v>107</v>
      </c>
      <c r="F918" t="s">
        <v>107</v>
      </c>
      <c r="G918" t="s">
        <v>107</v>
      </c>
      <c r="H918" t="s">
        <v>107</v>
      </c>
      <c r="I918" t="s">
        <v>107</v>
      </c>
      <c r="J918" t="s">
        <v>107</v>
      </c>
      <c r="K918" t="s">
        <v>107</v>
      </c>
      <c r="L918" t="s">
        <v>107</v>
      </c>
      <c r="M918" t="s">
        <v>107</v>
      </c>
      <c r="N918" t="s">
        <v>107</v>
      </c>
      <c r="O918" t="s">
        <v>107</v>
      </c>
      <c r="P918" t="s">
        <v>107</v>
      </c>
      <c r="Q918" t="s">
        <v>107</v>
      </c>
      <c r="R918" t="s">
        <v>107</v>
      </c>
      <c r="S918" t="s">
        <v>107</v>
      </c>
      <c r="T918" t="s">
        <v>107</v>
      </c>
      <c r="U918" t="s">
        <v>107</v>
      </c>
      <c r="V918" t="s">
        <v>107</v>
      </c>
      <c r="W918" t="s">
        <v>107</v>
      </c>
      <c r="X918" t="s">
        <v>107</v>
      </c>
      <c r="Y918" t="s">
        <v>107</v>
      </c>
    </row>
    <row r="919" spans="4:25" x14ac:dyDescent="0.25">
      <c r="D919" t="s">
        <v>107</v>
      </c>
      <c r="E919" t="s">
        <v>107</v>
      </c>
      <c r="F919" t="s">
        <v>107</v>
      </c>
      <c r="G919" t="s">
        <v>107</v>
      </c>
      <c r="H919" t="s">
        <v>107</v>
      </c>
      <c r="I919" t="s">
        <v>107</v>
      </c>
      <c r="J919" t="s">
        <v>107</v>
      </c>
      <c r="K919" t="s">
        <v>107</v>
      </c>
      <c r="L919" t="s">
        <v>107</v>
      </c>
      <c r="M919" t="s">
        <v>107</v>
      </c>
      <c r="N919" t="s">
        <v>107</v>
      </c>
      <c r="O919" t="s">
        <v>107</v>
      </c>
      <c r="P919" t="s">
        <v>107</v>
      </c>
      <c r="Q919" t="s">
        <v>107</v>
      </c>
      <c r="R919" t="s">
        <v>107</v>
      </c>
      <c r="S919" t="s">
        <v>107</v>
      </c>
      <c r="T919" t="s">
        <v>107</v>
      </c>
      <c r="U919" t="s">
        <v>107</v>
      </c>
      <c r="V919" t="s">
        <v>107</v>
      </c>
      <c r="W919" t="s">
        <v>107</v>
      </c>
      <c r="X919" t="s">
        <v>107</v>
      </c>
      <c r="Y919" t="s">
        <v>107</v>
      </c>
    </row>
    <row r="920" spans="4:25" x14ac:dyDescent="0.25">
      <c r="D920" t="s">
        <v>107</v>
      </c>
      <c r="E920" t="s">
        <v>107</v>
      </c>
      <c r="F920" t="s">
        <v>107</v>
      </c>
      <c r="G920" t="s">
        <v>107</v>
      </c>
      <c r="H920" t="s">
        <v>107</v>
      </c>
      <c r="I920" t="s">
        <v>107</v>
      </c>
      <c r="J920" t="s">
        <v>107</v>
      </c>
      <c r="K920" t="s">
        <v>107</v>
      </c>
      <c r="L920" t="s">
        <v>107</v>
      </c>
      <c r="M920" t="s">
        <v>107</v>
      </c>
      <c r="N920" t="s">
        <v>107</v>
      </c>
      <c r="O920" t="s">
        <v>107</v>
      </c>
      <c r="P920" t="s">
        <v>107</v>
      </c>
      <c r="Q920" t="s">
        <v>107</v>
      </c>
      <c r="R920" t="s">
        <v>107</v>
      </c>
      <c r="S920" t="s">
        <v>107</v>
      </c>
      <c r="T920" t="s">
        <v>107</v>
      </c>
      <c r="U920" t="s">
        <v>107</v>
      </c>
      <c r="V920" t="s">
        <v>107</v>
      </c>
      <c r="W920" t="s">
        <v>107</v>
      </c>
      <c r="X920" t="s">
        <v>107</v>
      </c>
      <c r="Y920" t="s">
        <v>107</v>
      </c>
    </row>
    <row r="921" spans="4:25" x14ac:dyDescent="0.25">
      <c r="D921" t="s">
        <v>107</v>
      </c>
      <c r="E921" t="s">
        <v>107</v>
      </c>
      <c r="F921" t="s">
        <v>107</v>
      </c>
      <c r="G921" t="s">
        <v>107</v>
      </c>
      <c r="H921" t="s">
        <v>107</v>
      </c>
      <c r="I921" t="s">
        <v>107</v>
      </c>
      <c r="J921" t="s">
        <v>107</v>
      </c>
      <c r="K921" t="s">
        <v>107</v>
      </c>
      <c r="L921" t="s">
        <v>107</v>
      </c>
      <c r="M921" t="s">
        <v>107</v>
      </c>
      <c r="N921" t="s">
        <v>107</v>
      </c>
      <c r="O921" t="s">
        <v>107</v>
      </c>
      <c r="P921" t="s">
        <v>107</v>
      </c>
      <c r="Q921" t="s">
        <v>107</v>
      </c>
      <c r="R921" t="s">
        <v>107</v>
      </c>
      <c r="S921" t="s">
        <v>107</v>
      </c>
      <c r="T921" t="s">
        <v>107</v>
      </c>
      <c r="U921" t="s">
        <v>107</v>
      </c>
      <c r="V921" t="s">
        <v>107</v>
      </c>
      <c r="W921" t="s">
        <v>107</v>
      </c>
      <c r="X921" t="s">
        <v>107</v>
      </c>
      <c r="Y921" t="s">
        <v>107</v>
      </c>
    </row>
    <row r="922" spans="4:25" x14ac:dyDescent="0.25">
      <c r="D922" t="s">
        <v>107</v>
      </c>
      <c r="E922" t="s">
        <v>107</v>
      </c>
      <c r="F922" t="s">
        <v>107</v>
      </c>
      <c r="G922" t="s">
        <v>107</v>
      </c>
      <c r="H922" t="s">
        <v>107</v>
      </c>
      <c r="I922" t="s">
        <v>107</v>
      </c>
      <c r="J922" t="s">
        <v>107</v>
      </c>
      <c r="K922" t="s">
        <v>107</v>
      </c>
      <c r="L922" t="s">
        <v>107</v>
      </c>
      <c r="M922" t="s">
        <v>107</v>
      </c>
      <c r="N922" t="s">
        <v>107</v>
      </c>
      <c r="O922" t="s">
        <v>107</v>
      </c>
      <c r="P922" t="s">
        <v>107</v>
      </c>
      <c r="Q922" t="s">
        <v>107</v>
      </c>
      <c r="R922" t="s">
        <v>107</v>
      </c>
      <c r="S922" t="s">
        <v>107</v>
      </c>
      <c r="T922" t="s">
        <v>107</v>
      </c>
      <c r="U922" t="s">
        <v>107</v>
      </c>
      <c r="V922" t="s">
        <v>107</v>
      </c>
      <c r="W922" t="s">
        <v>107</v>
      </c>
      <c r="X922" t="s">
        <v>107</v>
      </c>
      <c r="Y922" t="s">
        <v>107</v>
      </c>
    </row>
    <row r="923" spans="4:25" x14ac:dyDescent="0.25">
      <c r="D923" t="s">
        <v>107</v>
      </c>
      <c r="E923" t="s">
        <v>107</v>
      </c>
      <c r="F923" t="s">
        <v>107</v>
      </c>
      <c r="G923" t="s">
        <v>107</v>
      </c>
      <c r="H923" t="s">
        <v>107</v>
      </c>
      <c r="I923" t="s">
        <v>107</v>
      </c>
      <c r="J923" t="s">
        <v>107</v>
      </c>
      <c r="K923" t="s">
        <v>107</v>
      </c>
      <c r="L923" t="s">
        <v>107</v>
      </c>
      <c r="M923" t="s">
        <v>107</v>
      </c>
      <c r="N923" t="s">
        <v>107</v>
      </c>
      <c r="O923" t="s">
        <v>107</v>
      </c>
      <c r="P923" t="s">
        <v>107</v>
      </c>
      <c r="Q923" t="s">
        <v>107</v>
      </c>
      <c r="R923" t="s">
        <v>107</v>
      </c>
      <c r="S923" t="s">
        <v>107</v>
      </c>
      <c r="T923" t="s">
        <v>107</v>
      </c>
      <c r="U923" t="s">
        <v>107</v>
      </c>
      <c r="V923" t="s">
        <v>107</v>
      </c>
      <c r="W923" t="s">
        <v>107</v>
      </c>
      <c r="X923" t="s">
        <v>107</v>
      </c>
      <c r="Y923" t="s">
        <v>107</v>
      </c>
    </row>
    <row r="924" spans="4:25" x14ac:dyDescent="0.25">
      <c r="D924" t="s">
        <v>107</v>
      </c>
      <c r="E924" t="s">
        <v>107</v>
      </c>
      <c r="F924" t="s">
        <v>107</v>
      </c>
      <c r="G924" t="s">
        <v>107</v>
      </c>
      <c r="H924" t="s">
        <v>107</v>
      </c>
      <c r="I924" t="s">
        <v>107</v>
      </c>
      <c r="J924" t="s">
        <v>107</v>
      </c>
      <c r="K924" t="s">
        <v>107</v>
      </c>
      <c r="L924" t="s">
        <v>107</v>
      </c>
      <c r="M924" t="s">
        <v>107</v>
      </c>
      <c r="N924" t="s">
        <v>107</v>
      </c>
      <c r="O924" t="s">
        <v>107</v>
      </c>
      <c r="P924" t="s">
        <v>107</v>
      </c>
      <c r="Q924" t="s">
        <v>107</v>
      </c>
      <c r="R924" t="s">
        <v>107</v>
      </c>
      <c r="S924" t="s">
        <v>107</v>
      </c>
      <c r="T924" t="s">
        <v>107</v>
      </c>
      <c r="U924" t="s">
        <v>107</v>
      </c>
      <c r="V924" t="s">
        <v>107</v>
      </c>
      <c r="W924" t="s">
        <v>107</v>
      </c>
      <c r="X924" t="s">
        <v>107</v>
      </c>
      <c r="Y924" t="s">
        <v>107</v>
      </c>
    </row>
    <row r="925" spans="4:25" x14ac:dyDescent="0.25">
      <c r="D925" t="s">
        <v>107</v>
      </c>
      <c r="E925" t="s">
        <v>107</v>
      </c>
      <c r="F925" t="s">
        <v>107</v>
      </c>
      <c r="G925" t="s">
        <v>107</v>
      </c>
      <c r="H925" t="s">
        <v>107</v>
      </c>
      <c r="I925" t="s">
        <v>107</v>
      </c>
      <c r="J925" t="s">
        <v>107</v>
      </c>
      <c r="K925" t="s">
        <v>107</v>
      </c>
      <c r="L925" t="s">
        <v>107</v>
      </c>
      <c r="M925" t="s">
        <v>107</v>
      </c>
      <c r="N925" t="s">
        <v>107</v>
      </c>
      <c r="O925" t="s">
        <v>107</v>
      </c>
      <c r="P925" t="s">
        <v>107</v>
      </c>
      <c r="Q925" t="s">
        <v>107</v>
      </c>
      <c r="R925" t="s">
        <v>107</v>
      </c>
      <c r="S925" t="s">
        <v>107</v>
      </c>
      <c r="T925" t="s">
        <v>107</v>
      </c>
      <c r="U925" t="s">
        <v>107</v>
      </c>
      <c r="V925" t="s">
        <v>107</v>
      </c>
      <c r="W925" t="s">
        <v>107</v>
      </c>
      <c r="X925" t="s">
        <v>107</v>
      </c>
      <c r="Y925" t="s">
        <v>107</v>
      </c>
    </row>
    <row r="926" spans="4:25" x14ac:dyDescent="0.25">
      <c r="D926" t="s">
        <v>107</v>
      </c>
      <c r="E926" t="s">
        <v>107</v>
      </c>
      <c r="F926" t="s">
        <v>107</v>
      </c>
      <c r="G926" t="s">
        <v>107</v>
      </c>
      <c r="H926" t="s">
        <v>107</v>
      </c>
      <c r="I926" t="s">
        <v>107</v>
      </c>
      <c r="J926" t="s">
        <v>107</v>
      </c>
      <c r="K926" t="s">
        <v>107</v>
      </c>
      <c r="L926" t="s">
        <v>107</v>
      </c>
      <c r="M926" t="s">
        <v>107</v>
      </c>
      <c r="N926" t="s">
        <v>107</v>
      </c>
      <c r="O926" t="s">
        <v>107</v>
      </c>
      <c r="P926" t="s">
        <v>107</v>
      </c>
      <c r="Q926" t="s">
        <v>107</v>
      </c>
      <c r="R926" t="s">
        <v>107</v>
      </c>
      <c r="S926" t="s">
        <v>107</v>
      </c>
      <c r="T926" t="s">
        <v>107</v>
      </c>
      <c r="U926" t="s">
        <v>107</v>
      </c>
      <c r="V926" t="s">
        <v>107</v>
      </c>
      <c r="W926" t="s">
        <v>107</v>
      </c>
      <c r="X926" t="s">
        <v>107</v>
      </c>
      <c r="Y926" t="s">
        <v>107</v>
      </c>
    </row>
    <row r="927" spans="4:25" x14ac:dyDescent="0.25">
      <c r="D927" t="s">
        <v>107</v>
      </c>
      <c r="E927" t="s">
        <v>107</v>
      </c>
      <c r="F927" t="s">
        <v>107</v>
      </c>
      <c r="G927" t="s">
        <v>107</v>
      </c>
      <c r="H927" t="s">
        <v>107</v>
      </c>
      <c r="I927" t="s">
        <v>107</v>
      </c>
      <c r="J927" t="s">
        <v>107</v>
      </c>
      <c r="K927" t="s">
        <v>107</v>
      </c>
      <c r="L927" t="s">
        <v>107</v>
      </c>
      <c r="M927" t="s">
        <v>107</v>
      </c>
      <c r="N927" t="s">
        <v>107</v>
      </c>
      <c r="O927" t="s">
        <v>107</v>
      </c>
      <c r="P927" t="s">
        <v>107</v>
      </c>
      <c r="Q927" t="s">
        <v>107</v>
      </c>
      <c r="R927" t="s">
        <v>107</v>
      </c>
      <c r="S927" t="s">
        <v>107</v>
      </c>
      <c r="T927" t="s">
        <v>107</v>
      </c>
      <c r="U927" t="s">
        <v>107</v>
      </c>
      <c r="V927" t="s">
        <v>107</v>
      </c>
      <c r="W927" t="s">
        <v>107</v>
      </c>
      <c r="X927" t="s">
        <v>107</v>
      </c>
      <c r="Y927" t="s">
        <v>107</v>
      </c>
    </row>
    <row r="928" spans="4:25" x14ac:dyDescent="0.25">
      <c r="D928" t="s">
        <v>107</v>
      </c>
      <c r="E928" t="s">
        <v>107</v>
      </c>
      <c r="F928" t="s">
        <v>107</v>
      </c>
      <c r="G928" t="s">
        <v>107</v>
      </c>
      <c r="H928" t="s">
        <v>107</v>
      </c>
      <c r="I928" t="s">
        <v>107</v>
      </c>
      <c r="J928" t="s">
        <v>107</v>
      </c>
      <c r="K928" t="s">
        <v>107</v>
      </c>
      <c r="L928" t="s">
        <v>107</v>
      </c>
      <c r="M928" t="s">
        <v>107</v>
      </c>
      <c r="N928" t="s">
        <v>107</v>
      </c>
      <c r="O928" t="s">
        <v>107</v>
      </c>
      <c r="P928" t="s">
        <v>107</v>
      </c>
      <c r="Q928" t="s">
        <v>107</v>
      </c>
      <c r="R928" t="s">
        <v>107</v>
      </c>
      <c r="S928" t="s">
        <v>107</v>
      </c>
      <c r="T928" t="s">
        <v>107</v>
      </c>
      <c r="U928" t="s">
        <v>107</v>
      </c>
      <c r="V928" t="s">
        <v>107</v>
      </c>
      <c r="W928" t="s">
        <v>107</v>
      </c>
      <c r="X928" t="s">
        <v>107</v>
      </c>
      <c r="Y928" t="s">
        <v>107</v>
      </c>
    </row>
    <row r="929" spans="4:25" x14ac:dyDescent="0.25">
      <c r="D929" t="s">
        <v>107</v>
      </c>
      <c r="E929" t="s">
        <v>107</v>
      </c>
      <c r="F929" t="s">
        <v>107</v>
      </c>
      <c r="G929" t="s">
        <v>107</v>
      </c>
      <c r="H929" t="s">
        <v>107</v>
      </c>
      <c r="I929" t="s">
        <v>107</v>
      </c>
      <c r="J929" t="s">
        <v>107</v>
      </c>
      <c r="K929" t="s">
        <v>107</v>
      </c>
      <c r="L929" t="s">
        <v>107</v>
      </c>
      <c r="M929" t="s">
        <v>107</v>
      </c>
      <c r="N929" t="s">
        <v>107</v>
      </c>
      <c r="O929" t="s">
        <v>107</v>
      </c>
      <c r="P929" t="s">
        <v>107</v>
      </c>
      <c r="Q929" t="s">
        <v>107</v>
      </c>
      <c r="R929" t="s">
        <v>107</v>
      </c>
      <c r="S929" t="s">
        <v>107</v>
      </c>
      <c r="T929" t="s">
        <v>107</v>
      </c>
      <c r="U929" t="s">
        <v>107</v>
      </c>
      <c r="V929" t="s">
        <v>107</v>
      </c>
      <c r="W929" t="s">
        <v>107</v>
      </c>
      <c r="X929" t="s">
        <v>107</v>
      </c>
      <c r="Y929" t="s">
        <v>107</v>
      </c>
    </row>
    <row r="930" spans="4:25" x14ac:dyDescent="0.25">
      <c r="D930" t="s">
        <v>107</v>
      </c>
      <c r="E930" t="s">
        <v>107</v>
      </c>
      <c r="F930" t="s">
        <v>107</v>
      </c>
      <c r="G930" t="s">
        <v>107</v>
      </c>
      <c r="H930" t="s">
        <v>107</v>
      </c>
      <c r="I930" t="s">
        <v>107</v>
      </c>
      <c r="J930" t="s">
        <v>107</v>
      </c>
      <c r="K930" t="s">
        <v>107</v>
      </c>
      <c r="L930" t="s">
        <v>107</v>
      </c>
      <c r="M930" t="s">
        <v>107</v>
      </c>
      <c r="N930" t="s">
        <v>107</v>
      </c>
      <c r="O930" t="s">
        <v>107</v>
      </c>
      <c r="P930" t="s">
        <v>107</v>
      </c>
      <c r="Q930" t="s">
        <v>107</v>
      </c>
      <c r="R930" t="s">
        <v>107</v>
      </c>
      <c r="S930" t="s">
        <v>107</v>
      </c>
      <c r="T930" t="s">
        <v>107</v>
      </c>
      <c r="U930" t="s">
        <v>107</v>
      </c>
      <c r="V930" t="s">
        <v>107</v>
      </c>
      <c r="W930" t="s">
        <v>107</v>
      </c>
      <c r="X930" t="s">
        <v>107</v>
      </c>
      <c r="Y930" t="s">
        <v>107</v>
      </c>
    </row>
    <row r="931" spans="4:25" x14ac:dyDescent="0.25">
      <c r="D931" t="s">
        <v>107</v>
      </c>
      <c r="E931" t="s">
        <v>107</v>
      </c>
      <c r="F931" t="s">
        <v>107</v>
      </c>
      <c r="G931" t="s">
        <v>107</v>
      </c>
      <c r="H931" t="s">
        <v>107</v>
      </c>
      <c r="I931" t="s">
        <v>107</v>
      </c>
      <c r="J931" t="s">
        <v>107</v>
      </c>
      <c r="K931" t="s">
        <v>107</v>
      </c>
      <c r="L931" t="s">
        <v>107</v>
      </c>
      <c r="M931" t="s">
        <v>107</v>
      </c>
      <c r="N931" t="s">
        <v>107</v>
      </c>
      <c r="O931" t="s">
        <v>107</v>
      </c>
      <c r="P931" t="s">
        <v>107</v>
      </c>
      <c r="Q931" t="s">
        <v>107</v>
      </c>
      <c r="R931" t="s">
        <v>107</v>
      </c>
      <c r="S931" t="s">
        <v>107</v>
      </c>
      <c r="T931" t="s">
        <v>107</v>
      </c>
      <c r="U931" t="s">
        <v>107</v>
      </c>
      <c r="V931" t="s">
        <v>107</v>
      </c>
      <c r="W931" t="s">
        <v>107</v>
      </c>
      <c r="X931" t="s">
        <v>107</v>
      </c>
      <c r="Y931" t="s">
        <v>107</v>
      </c>
    </row>
    <row r="932" spans="4:25" x14ac:dyDescent="0.25">
      <c r="D932" t="s">
        <v>107</v>
      </c>
      <c r="E932" t="s">
        <v>107</v>
      </c>
      <c r="F932" t="s">
        <v>107</v>
      </c>
      <c r="G932" t="s">
        <v>107</v>
      </c>
      <c r="H932" t="s">
        <v>107</v>
      </c>
      <c r="I932" t="s">
        <v>107</v>
      </c>
      <c r="J932" t="s">
        <v>107</v>
      </c>
      <c r="K932" t="s">
        <v>107</v>
      </c>
      <c r="L932" t="s">
        <v>107</v>
      </c>
      <c r="M932" t="s">
        <v>107</v>
      </c>
      <c r="N932" t="s">
        <v>107</v>
      </c>
      <c r="O932" t="s">
        <v>107</v>
      </c>
      <c r="P932" t="s">
        <v>107</v>
      </c>
      <c r="Q932" t="s">
        <v>107</v>
      </c>
      <c r="R932" t="s">
        <v>107</v>
      </c>
      <c r="S932" t="s">
        <v>107</v>
      </c>
      <c r="T932" t="s">
        <v>107</v>
      </c>
      <c r="U932" t="s">
        <v>107</v>
      </c>
      <c r="V932" t="s">
        <v>107</v>
      </c>
      <c r="W932" t="s">
        <v>107</v>
      </c>
      <c r="X932" t="s">
        <v>107</v>
      </c>
      <c r="Y932" t="s">
        <v>107</v>
      </c>
    </row>
    <row r="933" spans="4:25" x14ac:dyDescent="0.25">
      <c r="D933" t="s">
        <v>107</v>
      </c>
      <c r="E933" t="s">
        <v>107</v>
      </c>
      <c r="F933" t="s">
        <v>107</v>
      </c>
      <c r="G933" t="s">
        <v>107</v>
      </c>
      <c r="H933" t="s">
        <v>107</v>
      </c>
      <c r="I933" t="s">
        <v>107</v>
      </c>
      <c r="J933" t="s">
        <v>107</v>
      </c>
      <c r="K933" t="s">
        <v>107</v>
      </c>
      <c r="L933" t="s">
        <v>107</v>
      </c>
      <c r="M933" t="s">
        <v>107</v>
      </c>
      <c r="N933" t="s">
        <v>107</v>
      </c>
      <c r="O933" t="s">
        <v>107</v>
      </c>
      <c r="P933" t="s">
        <v>107</v>
      </c>
      <c r="Q933" t="s">
        <v>107</v>
      </c>
      <c r="R933" t="s">
        <v>107</v>
      </c>
      <c r="S933" t="s">
        <v>107</v>
      </c>
      <c r="T933" t="s">
        <v>107</v>
      </c>
      <c r="U933" t="s">
        <v>107</v>
      </c>
      <c r="V933" t="s">
        <v>107</v>
      </c>
      <c r="W933" t="s">
        <v>107</v>
      </c>
      <c r="X933" t="s">
        <v>107</v>
      </c>
      <c r="Y933" t="s">
        <v>107</v>
      </c>
    </row>
    <row r="934" spans="4:25" x14ac:dyDescent="0.25">
      <c r="D934" t="s">
        <v>107</v>
      </c>
      <c r="E934" t="s">
        <v>107</v>
      </c>
      <c r="F934" t="s">
        <v>107</v>
      </c>
      <c r="G934" t="s">
        <v>107</v>
      </c>
      <c r="H934" t="s">
        <v>107</v>
      </c>
      <c r="I934" t="s">
        <v>107</v>
      </c>
      <c r="J934" t="s">
        <v>107</v>
      </c>
      <c r="K934" t="s">
        <v>107</v>
      </c>
      <c r="L934" t="s">
        <v>107</v>
      </c>
      <c r="M934" t="s">
        <v>107</v>
      </c>
      <c r="N934" t="s">
        <v>107</v>
      </c>
      <c r="O934" t="s">
        <v>107</v>
      </c>
      <c r="P934" t="s">
        <v>107</v>
      </c>
      <c r="Q934" t="s">
        <v>107</v>
      </c>
      <c r="R934" t="s">
        <v>107</v>
      </c>
      <c r="S934" t="s">
        <v>107</v>
      </c>
      <c r="T934" t="s">
        <v>107</v>
      </c>
      <c r="U934" t="s">
        <v>107</v>
      </c>
      <c r="V934" t="s">
        <v>107</v>
      </c>
      <c r="W934" t="s">
        <v>107</v>
      </c>
      <c r="X934" t="s">
        <v>107</v>
      </c>
      <c r="Y934" t="s">
        <v>107</v>
      </c>
    </row>
    <row r="935" spans="4:25" x14ac:dyDescent="0.25">
      <c r="D935" t="s">
        <v>107</v>
      </c>
      <c r="E935" t="s">
        <v>107</v>
      </c>
      <c r="F935" t="s">
        <v>107</v>
      </c>
      <c r="G935" t="s">
        <v>107</v>
      </c>
      <c r="H935" t="s">
        <v>107</v>
      </c>
      <c r="I935" t="s">
        <v>107</v>
      </c>
      <c r="J935" t="s">
        <v>107</v>
      </c>
      <c r="K935" t="s">
        <v>107</v>
      </c>
      <c r="L935" t="s">
        <v>107</v>
      </c>
      <c r="M935" t="s">
        <v>107</v>
      </c>
      <c r="N935" t="s">
        <v>107</v>
      </c>
      <c r="O935" t="s">
        <v>107</v>
      </c>
      <c r="P935" t="s">
        <v>107</v>
      </c>
      <c r="Q935" t="s">
        <v>107</v>
      </c>
      <c r="R935" t="s">
        <v>107</v>
      </c>
      <c r="S935" t="s">
        <v>107</v>
      </c>
      <c r="T935" t="s">
        <v>107</v>
      </c>
      <c r="U935" t="s">
        <v>107</v>
      </c>
      <c r="V935" t="s">
        <v>107</v>
      </c>
      <c r="W935" t="s">
        <v>107</v>
      </c>
      <c r="X935" t="s">
        <v>107</v>
      </c>
      <c r="Y935" t="s">
        <v>107</v>
      </c>
    </row>
    <row r="936" spans="4:25" x14ac:dyDescent="0.25">
      <c r="D936" t="s">
        <v>107</v>
      </c>
      <c r="E936" t="s">
        <v>107</v>
      </c>
      <c r="F936" t="s">
        <v>107</v>
      </c>
      <c r="G936" t="s">
        <v>107</v>
      </c>
      <c r="H936" t="s">
        <v>107</v>
      </c>
      <c r="I936" t="s">
        <v>107</v>
      </c>
      <c r="J936" t="s">
        <v>107</v>
      </c>
      <c r="K936" t="s">
        <v>107</v>
      </c>
      <c r="L936" t="s">
        <v>107</v>
      </c>
      <c r="M936" t="s">
        <v>107</v>
      </c>
      <c r="N936" t="s">
        <v>107</v>
      </c>
      <c r="O936" t="s">
        <v>107</v>
      </c>
      <c r="P936" t="s">
        <v>107</v>
      </c>
      <c r="Q936" t="s">
        <v>107</v>
      </c>
      <c r="R936" t="s">
        <v>107</v>
      </c>
      <c r="S936" t="s">
        <v>107</v>
      </c>
      <c r="T936" t="s">
        <v>107</v>
      </c>
      <c r="U936" t="s">
        <v>107</v>
      </c>
      <c r="V936" t="s">
        <v>107</v>
      </c>
      <c r="W936" t="s">
        <v>107</v>
      </c>
      <c r="X936" t="s">
        <v>107</v>
      </c>
      <c r="Y936" t="s">
        <v>107</v>
      </c>
    </row>
    <row r="937" spans="4:25" x14ac:dyDescent="0.25">
      <c r="D937" t="s">
        <v>107</v>
      </c>
      <c r="E937" t="s">
        <v>107</v>
      </c>
      <c r="F937" t="s">
        <v>107</v>
      </c>
      <c r="G937" t="s">
        <v>107</v>
      </c>
      <c r="H937" t="s">
        <v>107</v>
      </c>
      <c r="I937" t="s">
        <v>107</v>
      </c>
      <c r="J937" t="s">
        <v>107</v>
      </c>
      <c r="K937" t="s">
        <v>107</v>
      </c>
      <c r="L937" t="s">
        <v>107</v>
      </c>
      <c r="M937" t="s">
        <v>107</v>
      </c>
      <c r="N937" t="s">
        <v>107</v>
      </c>
      <c r="O937" t="s">
        <v>107</v>
      </c>
      <c r="P937" t="s">
        <v>107</v>
      </c>
      <c r="Q937" t="s">
        <v>107</v>
      </c>
      <c r="R937" t="s">
        <v>107</v>
      </c>
      <c r="S937" t="s">
        <v>107</v>
      </c>
      <c r="T937" t="s">
        <v>107</v>
      </c>
      <c r="U937" t="s">
        <v>107</v>
      </c>
      <c r="V937" t="s">
        <v>107</v>
      </c>
      <c r="W937" t="s">
        <v>107</v>
      </c>
      <c r="X937" t="s">
        <v>107</v>
      </c>
      <c r="Y937" t="s">
        <v>107</v>
      </c>
    </row>
    <row r="938" spans="4:25" x14ac:dyDescent="0.25">
      <c r="D938" t="s">
        <v>107</v>
      </c>
      <c r="E938" t="s">
        <v>107</v>
      </c>
      <c r="F938" t="s">
        <v>107</v>
      </c>
      <c r="G938" t="s">
        <v>107</v>
      </c>
      <c r="H938" t="s">
        <v>107</v>
      </c>
      <c r="I938" t="s">
        <v>107</v>
      </c>
      <c r="J938" t="s">
        <v>107</v>
      </c>
      <c r="K938" t="s">
        <v>107</v>
      </c>
      <c r="L938" t="s">
        <v>107</v>
      </c>
      <c r="M938" t="s">
        <v>107</v>
      </c>
      <c r="N938" t="s">
        <v>107</v>
      </c>
      <c r="O938" t="s">
        <v>107</v>
      </c>
      <c r="P938" t="s">
        <v>107</v>
      </c>
      <c r="Q938" t="s">
        <v>107</v>
      </c>
      <c r="R938" t="s">
        <v>107</v>
      </c>
      <c r="S938" t="s">
        <v>107</v>
      </c>
      <c r="T938" t="s">
        <v>107</v>
      </c>
      <c r="U938" t="s">
        <v>107</v>
      </c>
      <c r="V938" t="s">
        <v>107</v>
      </c>
      <c r="W938" t="s">
        <v>107</v>
      </c>
      <c r="X938" t="s">
        <v>107</v>
      </c>
      <c r="Y938" t="s">
        <v>107</v>
      </c>
    </row>
    <row r="939" spans="4:25" x14ac:dyDescent="0.25">
      <c r="D939" t="s">
        <v>107</v>
      </c>
      <c r="E939" t="s">
        <v>107</v>
      </c>
      <c r="F939" t="s">
        <v>107</v>
      </c>
      <c r="G939" t="s">
        <v>107</v>
      </c>
      <c r="H939" t="s">
        <v>107</v>
      </c>
      <c r="I939" t="s">
        <v>107</v>
      </c>
      <c r="J939" t="s">
        <v>107</v>
      </c>
      <c r="K939" t="s">
        <v>107</v>
      </c>
      <c r="L939" t="s">
        <v>107</v>
      </c>
      <c r="M939" t="s">
        <v>107</v>
      </c>
      <c r="N939" t="s">
        <v>107</v>
      </c>
      <c r="O939" t="s">
        <v>107</v>
      </c>
      <c r="P939" t="s">
        <v>107</v>
      </c>
      <c r="Q939" t="s">
        <v>107</v>
      </c>
      <c r="R939" t="s">
        <v>107</v>
      </c>
      <c r="S939" t="s">
        <v>107</v>
      </c>
      <c r="T939" t="s">
        <v>107</v>
      </c>
      <c r="U939" t="s">
        <v>107</v>
      </c>
      <c r="V939" t="s">
        <v>107</v>
      </c>
      <c r="W939" t="s">
        <v>107</v>
      </c>
      <c r="X939" t="s">
        <v>107</v>
      </c>
      <c r="Y939" t="s">
        <v>107</v>
      </c>
    </row>
    <row r="940" spans="4:25" x14ac:dyDescent="0.25">
      <c r="D940" t="s">
        <v>107</v>
      </c>
      <c r="E940" t="s">
        <v>107</v>
      </c>
      <c r="F940" t="s">
        <v>107</v>
      </c>
      <c r="G940" t="s">
        <v>107</v>
      </c>
      <c r="H940" t="s">
        <v>107</v>
      </c>
      <c r="I940" t="s">
        <v>107</v>
      </c>
      <c r="J940" t="s">
        <v>107</v>
      </c>
      <c r="K940" t="s">
        <v>107</v>
      </c>
      <c r="L940" t="s">
        <v>107</v>
      </c>
      <c r="M940" t="s">
        <v>107</v>
      </c>
      <c r="N940" t="s">
        <v>107</v>
      </c>
      <c r="O940" t="s">
        <v>107</v>
      </c>
      <c r="P940" t="s">
        <v>107</v>
      </c>
      <c r="Q940" t="s">
        <v>107</v>
      </c>
      <c r="R940" t="s">
        <v>107</v>
      </c>
      <c r="S940" t="s">
        <v>107</v>
      </c>
      <c r="T940" t="s">
        <v>107</v>
      </c>
      <c r="U940" t="s">
        <v>107</v>
      </c>
      <c r="V940" t="s">
        <v>107</v>
      </c>
      <c r="W940" t="s">
        <v>107</v>
      </c>
      <c r="X940" t="s">
        <v>107</v>
      </c>
      <c r="Y940" t="s">
        <v>107</v>
      </c>
    </row>
    <row r="941" spans="4:25" x14ac:dyDescent="0.25">
      <c r="D941" t="s">
        <v>107</v>
      </c>
      <c r="E941" t="s">
        <v>107</v>
      </c>
      <c r="F941" t="s">
        <v>107</v>
      </c>
      <c r="G941" t="s">
        <v>107</v>
      </c>
      <c r="H941" t="s">
        <v>107</v>
      </c>
      <c r="I941" t="s">
        <v>107</v>
      </c>
      <c r="J941" t="s">
        <v>107</v>
      </c>
      <c r="K941" t="s">
        <v>107</v>
      </c>
      <c r="L941" t="s">
        <v>107</v>
      </c>
      <c r="M941" t="s">
        <v>107</v>
      </c>
      <c r="N941" t="s">
        <v>107</v>
      </c>
      <c r="O941" t="s">
        <v>107</v>
      </c>
      <c r="P941" t="s">
        <v>107</v>
      </c>
      <c r="Q941" t="s">
        <v>107</v>
      </c>
      <c r="R941" t="s">
        <v>107</v>
      </c>
      <c r="S941" t="s">
        <v>107</v>
      </c>
      <c r="T941" t="s">
        <v>107</v>
      </c>
      <c r="U941" t="s">
        <v>107</v>
      </c>
      <c r="V941" t="s">
        <v>107</v>
      </c>
      <c r="W941" t="s">
        <v>107</v>
      </c>
      <c r="X941" t="s">
        <v>107</v>
      </c>
      <c r="Y941" t="s">
        <v>107</v>
      </c>
    </row>
    <row r="942" spans="4:25" x14ac:dyDescent="0.25">
      <c r="D942" t="s">
        <v>107</v>
      </c>
      <c r="E942" t="s">
        <v>107</v>
      </c>
      <c r="F942" t="s">
        <v>107</v>
      </c>
      <c r="G942" t="s">
        <v>107</v>
      </c>
      <c r="H942" t="s">
        <v>107</v>
      </c>
      <c r="I942" t="s">
        <v>107</v>
      </c>
      <c r="J942" t="s">
        <v>107</v>
      </c>
      <c r="K942" t="s">
        <v>107</v>
      </c>
      <c r="L942" t="s">
        <v>107</v>
      </c>
      <c r="M942" t="s">
        <v>107</v>
      </c>
      <c r="N942" t="s">
        <v>107</v>
      </c>
      <c r="O942" t="s">
        <v>107</v>
      </c>
      <c r="P942" t="s">
        <v>107</v>
      </c>
      <c r="Q942" t="s">
        <v>107</v>
      </c>
      <c r="R942" t="s">
        <v>107</v>
      </c>
      <c r="S942" t="s">
        <v>107</v>
      </c>
      <c r="T942" t="s">
        <v>107</v>
      </c>
      <c r="U942" t="s">
        <v>107</v>
      </c>
      <c r="V942" t="s">
        <v>107</v>
      </c>
      <c r="W942" t="s">
        <v>107</v>
      </c>
      <c r="X942" t="s">
        <v>107</v>
      </c>
      <c r="Y942" t="s">
        <v>107</v>
      </c>
    </row>
    <row r="943" spans="4:25" x14ac:dyDescent="0.25">
      <c r="D943" t="s">
        <v>107</v>
      </c>
      <c r="E943" t="s">
        <v>107</v>
      </c>
      <c r="F943" t="s">
        <v>107</v>
      </c>
      <c r="G943" t="s">
        <v>107</v>
      </c>
      <c r="H943" t="s">
        <v>107</v>
      </c>
      <c r="I943" t="s">
        <v>107</v>
      </c>
      <c r="J943" t="s">
        <v>107</v>
      </c>
      <c r="K943" t="s">
        <v>107</v>
      </c>
      <c r="L943" t="s">
        <v>107</v>
      </c>
      <c r="M943" t="s">
        <v>107</v>
      </c>
      <c r="N943" t="s">
        <v>107</v>
      </c>
      <c r="O943" t="s">
        <v>107</v>
      </c>
      <c r="P943" t="s">
        <v>107</v>
      </c>
      <c r="Q943" t="s">
        <v>107</v>
      </c>
      <c r="R943" t="s">
        <v>107</v>
      </c>
      <c r="S943" t="s">
        <v>107</v>
      </c>
      <c r="T943" t="s">
        <v>107</v>
      </c>
      <c r="U943" t="s">
        <v>107</v>
      </c>
      <c r="V943" t="s">
        <v>107</v>
      </c>
      <c r="W943" t="s">
        <v>107</v>
      </c>
      <c r="X943" t="s">
        <v>107</v>
      </c>
      <c r="Y943" t="s">
        <v>107</v>
      </c>
    </row>
    <row r="944" spans="4:25" x14ac:dyDescent="0.25">
      <c r="D944" t="s">
        <v>107</v>
      </c>
      <c r="E944" t="s">
        <v>107</v>
      </c>
      <c r="F944" t="s">
        <v>107</v>
      </c>
      <c r="G944" t="s">
        <v>107</v>
      </c>
      <c r="H944" t="s">
        <v>107</v>
      </c>
      <c r="I944" t="s">
        <v>107</v>
      </c>
      <c r="J944" t="s">
        <v>107</v>
      </c>
      <c r="K944" t="s">
        <v>107</v>
      </c>
      <c r="L944" t="s">
        <v>107</v>
      </c>
      <c r="M944" t="s">
        <v>107</v>
      </c>
      <c r="N944" t="s">
        <v>107</v>
      </c>
      <c r="O944" t="s">
        <v>107</v>
      </c>
      <c r="P944" t="s">
        <v>107</v>
      </c>
      <c r="Q944" t="s">
        <v>107</v>
      </c>
      <c r="R944" t="s">
        <v>107</v>
      </c>
      <c r="S944" t="s">
        <v>107</v>
      </c>
      <c r="T944" t="s">
        <v>107</v>
      </c>
      <c r="U944" t="s">
        <v>107</v>
      </c>
      <c r="V944" t="s">
        <v>107</v>
      </c>
      <c r="W944" t="s">
        <v>107</v>
      </c>
      <c r="X944" t="s">
        <v>107</v>
      </c>
      <c r="Y944" t="s">
        <v>107</v>
      </c>
    </row>
    <row r="945" spans="4:25" x14ac:dyDescent="0.25">
      <c r="D945" t="s">
        <v>107</v>
      </c>
      <c r="E945" t="s">
        <v>107</v>
      </c>
      <c r="F945" t="s">
        <v>107</v>
      </c>
      <c r="G945" t="s">
        <v>107</v>
      </c>
      <c r="H945" t="s">
        <v>107</v>
      </c>
      <c r="I945" t="s">
        <v>107</v>
      </c>
      <c r="J945" t="s">
        <v>107</v>
      </c>
      <c r="K945" t="s">
        <v>107</v>
      </c>
      <c r="L945" t="s">
        <v>107</v>
      </c>
      <c r="M945" t="s">
        <v>107</v>
      </c>
      <c r="N945" t="s">
        <v>107</v>
      </c>
      <c r="O945" t="s">
        <v>107</v>
      </c>
      <c r="P945" t="s">
        <v>107</v>
      </c>
      <c r="Q945" t="s">
        <v>107</v>
      </c>
      <c r="R945" t="s">
        <v>107</v>
      </c>
      <c r="S945" t="s">
        <v>107</v>
      </c>
      <c r="T945" t="s">
        <v>107</v>
      </c>
      <c r="U945" t="s">
        <v>107</v>
      </c>
      <c r="V945" t="s">
        <v>107</v>
      </c>
      <c r="W945" t="s">
        <v>107</v>
      </c>
      <c r="X945" t="s">
        <v>107</v>
      </c>
      <c r="Y945" t="s">
        <v>107</v>
      </c>
    </row>
    <row r="946" spans="4:25" x14ac:dyDescent="0.25">
      <c r="D946" t="s">
        <v>107</v>
      </c>
      <c r="E946" t="s">
        <v>107</v>
      </c>
      <c r="F946" t="s">
        <v>107</v>
      </c>
      <c r="G946" t="s">
        <v>107</v>
      </c>
      <c r="H946" t="s">
        <v>107</v>
      </c>
      <c r="I946" t="s">
        <v>107</v>
      </c>
      <c r="J946" t="s">
        <v>107</v>
      </c>
      <c r="K946" t="s">
        <v>107</v>
      </c>
      <c r="L946" t="s">
        <v>107</v>
      </c>
      <c r="M946" t="s">
        <v>107</v>
      </c>
      <c r="N946" t="s">
        <v>107</v>
      </c>
      <c r="O946" t="s">
        <v>107</v>
      </c>
      <c r="P946" t="s">
        <v>107</v>
      </c>
      <c r="Q946" t="s">
        <v>107</v>
      </c>
      <c r="R946" t="s">
        <v>107</v>
      </c>
      <c r="S946" t="s">
        <v>107</v>
      </c>
      <c r="T946" t="s">
        <v>107</v>
      </c>
      <c r="U946" t="s">
        <v>107</v>
      </c>
      <c r="V946" t="s">
        <v>107</v>
      </c>
      <c r="W946" t="s">
        <v>107</v>
      </c>
      <c r="X946" t="s">
        <v>107</v>
      </c>
      <c r="Y946" t="s">
        <v>107</v>
      </c>
    </row>
    <row r="947" spans="4:25" x14ac:dyDescent="0.25">
      <c r="D947" t="s">
        <v>107</v>
      </c>
      <c r="E947" t="s">
        <v>107</v>
      </c>
      <c r="F947" t="s">
        <v>107</v>
      </c>
      <c r="G947" t="s">
        <v>107</v>
      </c>
      <c r="H947" t="s">
        <v>107</v>
      </c>
      <c r="I947" t="s">
        <v>107</v>
      </c>
      <c r="J947" t="s">
        <v>107</v>
      </c>
      <c r="K947" t="s">
        <v>107</v>
      </c>
      <c r="L947" t="s">
        <v>107</v>
      </c>
      <c r="M947" t="s">
        <v>107</v>
      </c>
      <c r="N947" t="s">
        <v>107</v>
      </c>
      <c r="O947" t="s">
        <v>107</v>
      </c>
      <c r="P947" t="s">
        <v>107</v>
      </c>
      <c r="Q947" t="s">
        <v>107</v>
      </c>
      <c r="R947" t="s">
        <v>107</v>
      </c>
      <c r="S947" t="s">
        <v>107</v>
      </c>
      <c r="T947" t="s">
        <v>107</v>
      </c>
      <c r="U947" t="s">
        <v>107</v>
      </c>
      <c r="V947" t="s">
        <v>107</v>
      </c>
      <c r="W947" t="s">
        <v>107</v>
      </c>
      <c r="X947" t="s">
        <v>107</v>
      </c>
      <c r="Y947" t="s">
        <v>107</v>
      </c>
    </row>
    <row r="948" spans="4:25" x14ac:dyDescent="0.25">
      <c r="D948" t="s">
        <v>107</v>
      </c>
      <c r="E948" t="s">
        <v>107</v>
      </c>
      <c r="F948" t="s">
        <v>107</v>
      </c>
      <c r="G948" t="s">
        <v>107</v>
      </c>
      <c r="H948" t="s">
        <v>107</v>
      </c>
      <c r="I948" t="s">
        <v>107</v>
      </c>
      <c r="J948" t="s">
        <v>107</v>
      </c>
      <c r="K948" t="s">
        <v>107</v>
      </c>
      <c r="L948" t="s">
        <v>107</v>
      </c>
      <c r="M948" t="s">
        <v>107</v>
      </c>
      <c r="N948" t="s">
        <v>107</v>
      </c>
      <c r="O948" t="s">
        <v>107</v>
      </c>
      <c r="P948" t="s">
        <v>107</v>
      </c>
      <c r="Q948" t="s">
        <v>107</v>
      </c>
      <c r="R948" t="s">
        <v>107</v>
      </c>
      <c r="S948" t="s">
        <v>107</v>
      </c>
      <c r="T948" t="s">
        <v>107</v>
      </c>
      <c r="U948" t="s">
        <v>107</v>
      </c>
      <c r="V948" t="s">
        <v>107</v>
      </c>
      <c r="W948" t="s">
        <v>107</v>
      </c>
      <c r="X948" t="s">
        <v>107</v>
      </c>
      <c r="Y948" t="s">
        <v>107</v>
      </c>
    </row>
    <row r="949" spans="4:25" x14ac:dyDescent="0.25">
      <c r="D949" t="s">
        <v>107</v>
      </c>
      <c r="E949" t="s">
        <v>107</v>
      </c>
      <c r="F949" t="s">
        <v>107</v>
      </c>
      <c r="G949" t="s">
        <v>107</v>
      </c>
      <c r="H949" t="s">
        <v>107</v>
      </c>
      <c r="I949" t="s">
        <v>107</v>
      </c>
      <c r="J949" t="s">
        <v>107</v>
      </c>
      <c r="K949" t="s">
        <v>107</v>
      </c>
      <c r="L949" t="s">
        <v>107</v>
      </c>
      <c r="M949" t="s">
        <v>107</v>
      </c>
      <c r="N949" t="s">
        <v>107</v>
      </c>
      <c r="O949" t="s">
        <v>107</v>
      </c>
      <c r="P949" t="s">
        <v>107</v>
      </c>
      <c r="Q949" t="s">
        <v>107</v>
      </c>
      <c r="R949" t="s">
        <v>107</v>
      </c>
      <c r="S949" t="s">
        <v>107</v>
      </c>
      <c r="T949" t="s">
        <v>107</v>
      </c>
      <c r="U949" t="s">
        <v>107</v>
      </c>
      <c r="V949" t="s">
        <v>107</v>
      </c>
      <c r="W949" t="s">
        <v>107</v>
      </c>
      <c r="X949" t="s">
        <v>107</v>
      </c>
      <c r="Y949" t="s">
        <v>107</v>
      </c>
    </row>
    <row r="950" spans="4:25" x14ac:dyDescent="0.25">
      <c r="D950" t="s">
        <v>107</v>
      </c>
      <c r="E950" t="s">
        <v>107</v>
      </c>
      <c r="F950" t="s">
        <v>107</v>
      </c>
      <c r="G950" t="s">
        <v>107</v>
      </c>
      <c r="H950" t="s">
        <v>107</v>
      </c>
      <c r="I950" t="s">
        <v>107</v>
      </c>
      <c r="J950" t="s">
        <v>107</v>
      </c>
      <c r="K950" t="s">
        <v>107</v>
      </c>
      <c r="L950" t="s">
        <v>107</v>
      </c>
      <c r="M950" t="s">
        <v>107</v>
      </c>
      <c r="N950" t="s">
        <v>107</v>
      </c>
      <c r="O950" t="s">
        <v>107</v>
      </c>
      <c r="P950" t="s">
        <v>107</v>
      </c>
      <c r="Q950" t="s">
        <v>107</v>
      </c>
      <c r="R950" t="s">
        <v>107</v>
      </c>
      <c r="S950" t="s">
        <v>107</v>
      </c>
      <c r="T950" t="s">
        <v>107</v>
      </c>
      <c r="U950" t="s">
        <v>107</v>
      </c>
      <c r="V950" t="s">
        <v>107</v>
      </c>
      <c r="W950" t="s">
        <v>107</v>
      </c>
      <c r="X950" t="s">
        <v>107</v>
      </c>
      <c r="Y950" t="s">
        <v>107</v>
      </c>
    </row>
    <row r="951" spans="4:25" x14ac:dyDescent="0.25">
      <c r="D951" t="s">
        <v>107</v>
      </c>
      <c r="E951" t="s">
        <v>107</v>
      </c>
      <c r="F951" t="s">
        <v>107</v>
      </c>
      <c r="G951" t="s">
        <v>107</v>
      </c>
      <c r="H951" t="s">
        <v>107</v>
      </c>
      <c r="I951" t="s">
        <v>107</v>
      </c>
      <c r="J951" t="s">
        <v>107</v>
      </c>
      <c r="K951" t="s">
        <v>107</v>
      </c>
      <c r="L951" t="s">
        <v>107</v>
      </c>
      <c r="M951" t="s">
        <v>107</v>
      </c>
      <c r="N951" t="s">
        <v>107</v>
      </c>
      <c r="O951" t="s">
        <v>107</v>
      </c>
      <c r="P951" t="s">
        <v>107</v>
      </c>
      <c r="Q951" t="s">
        <v>107</v>
      </c>
      <c r="R951" t="s">
        <v>107</v>
      </c>
      <c r="S951" t="s">
        <v>107</v>
      </c>
      <c r="T951" t="s">
        <v>107</v>
      </c>
      <c r="U951" t="s">
        <v>107</v>
      </c>
      <c r="V951" t="s">
        <v>107</v>
      </c>
      <c r="W951" t="s">
        <v>107</v>
      </c>
      <c r="X951" t="s">
        <v>107</v>
      </c>
      <c r="Y951" t="s">
        <v>107</v>
      </c>
    </row>
    <row r="952" spans="4:25" x14ac:dyDescent="0.25">
      <c r="D952" t="s">
        <v>107</v>
      </c>
      <c r="E952" t="s">
        <v>107</v>
      </c>
      <c r="F952" t="s">
        <v>107</v>
      </c>
      <c r="G952" t="s">
        <v>107</v>
      </c>
      <c r="H952" t="s">
        <v>107</v>
      </c>
      <c r="I952" t="s">
        <v>107</v>
      </c>
      <c r="J952" t="s">
        <v>107</v>
      </c>
      <c r="K952" t="s">
        <v>107</v>
      </c>
      <c r="L952" t="s">
        <v>107</v>
      </c>
      <c r="M952" t="s">
        <v>107</v>
      </c>
      <c r="N952" t="s">
        <v>107</v>
      </c>
      <c r="O952" t="s">
        <v>107</v>
      </c>
      <c r="P952" t="s">
        <v>107</v>
      </c>
      <c r="Q952" t="s">
        <v>107</v>
      </c>
      <c r="R952" t="s">
        <v>107</v>
      </c>
      <c r="S952" t="s">
        <v>107</v>
      </c>
      <c r="T952" t="s">
        <v>107</v>
      </c>
      <c r="U952" t="s">
        <v>107</v>
      </c>
      <c r="V952" t="s">
        <v>107</v>
      </c>
      <c r="W952" t="s">
        <v>107</v>
      </c>
      <c r="X952" t="s">
        <v>107</v>
      </c>
      <c r="Y952" t="s">
        <v>107</v>
      </c>
    </row>
    <row r="953" spans="4:25" x14ac:dyDescent="0.25">
      <c r="D953" t="s">
        <v>107</v>
      </c>
      <c r="E953" t="s">
        <v>107</v>
      </c>
      <c r="F953" t="s">
        <v>107</v>
      </c>
      <c r="G953" t="s">
        <v>107</v>
      </c>
      <c r="H953" t="s">
        <v>107</v>
      </c>
      <c r="I953" t="s">
        <v>107</v>
      </c>
      <c r="J953" t="s">
        <v>107</v>
      </c>
      <c r="K953" t="s">
        <v>107</v>
      </c>
      <c r="L953" t="s">
        <v>107</v>
      </c>
      <c r="M953" t="s">
        <v>107</v>
      </c>
      <c r="N953" t="s">
        <v>107</v>
      </c>
      <c r="O953" t="s">
        <v>107</v>
      </c>
      <c r="P953" t="s">
        <v>107</v>
      </c>
      <c r="Q953" t="s">
        <v>107</v>
      </c>
      <c r="R953" t="s">
        <v>107</v>
      </c>
      <c r="S953" t="s">
        <v>107</v>
      </c>
      <c r="T953" t="s">
        <v>107</v>
      </c>
      <c r="U953" t="s">
        <v>107</v>
      </c>
      <c r="V953" t="s">
        <v>107</v>
      </c>
      <c r="W953" t="s">
        <v>107</v>
      </c>
      <c r="X953" t="s">
        <v>107</v>
      </c>
      <c r="Y953" t="s">
        <v>107</v>
      </c>
    </row>
    <row r="954" spans="4:25" x14ac:dyDescent="0.25">
      <c r="D954" t="s">
        <v>107</v>
      </c>
      <c r="E954" t="s">
        <v>107</v>
      </c>
      <c r="F954" t="s">
        <v>107</v>
      </c>
      <c r="G954" t="s">
        <v>107</v>
      </c>
      <c r="H954" t="s">
        <v>107</v>
      </c>
      <c r="I954" t="s">
        <v>107</v>
      </c>
      <c r="J954" t="s">
        <v>107</v>
      </c>
      <c r="K954" t="s">
        <v>107</v>
      </c>
      <c r="L954" t="s">
        <v>107</v>
      </c>
      <c r="M954" t="s">
        <v>107</v>
      </c>
      <c r="N954" t="s">
        <v>107</v>
      </c>
      <c r="O954" t="s">
        <v>107</v>
      </c>
      <c r="P954" t="s">
        <v>107</v>
      </c>
      <c r="Q954" t="s">
        <v>107</v>
      </c>
      <c r="R954" t="s">
        <v>107</v>
      </c>
      <c r="S954" t="s">
        <v>107</v>
      </c>
      <c r="T954" t="s">
        <v>107</v>
      </c>
      <c r="U954" t="s">
        <v>107</v>
      </c>
      <c r="V954" t="s">
        <v>107</v>
      </c>
      <c r="W954" t="s">
        <v>107</v>
      </c>
      <c r="X954" t="s">
        <v>107</v>
      </c>
      <c r="Y954" t="s">
        <v>107</v>
      </c>
    </row>
    <row r="955" spans="4:25" x14ac:dyDescent="0.25">
      <c r="D955" t="s">
        <v>107</v>
      </c>
      <c r="E955" t="s">
        <v>107</v>
      </c>
      <c r="F955" t="s">
        <v>107</v>
      </c>
      <c r="G955" t="s">
        <v>107</v>
      </c>
      <c r="H955" t="s">
        <v>107</v>
      </c>
      <c r="I955" t="s">
        <v>107</v>
      </c>
      <c r="J955" t="s">
        <v>107</v>
      </c>
      <c r="K955" t="s">
        <v>107</v>
      </c>
      <c r="L955" t="s">
        <v>107</v>
      </c>
      <c r="M955" t="s">
        <v>107</v>
      </c>
      <c r="N955" t="s">
        <v>107</v>
      </c>
      <c r="O955" t="s">
        <v>107</v>
      </c>
      <c r="P955" t="s">
        <v>107</v>
      </c>
      <c r="Q955" t="s">
        <v>107</v>
      </c>
      <c r="R955" t="s">
        <v>107</v>
      </c>
      <c r="S955" t="s">
        <v>107</v>
      </c>
      <c r="T955" t="s">
        <v>107</v>
      </c>
      <c r="U955" t="s">
        <v>107</v>
      </c>
      <c r="V955" t="s">
        <v>107</v>
      </c>
      <c r="W955" t="s">
        <v>107</v>
      </c>
      <c r="X955" t="s">
        <v>107</v>
      </c>
      <c r="Y955" t="s">
        <v>107</v>
      </c>
    </row>
    <row r="956" spans="4:25" x14ac:dyDescent="0.25">
      <c r="D956" t="s">
        <v>107</v>
      </c>
      <c r="E956" t="s">
        <v>107</v>
      </c>
      <c r="F956" t="s">
        <v>107</v>
      </c>
      <c r="G956" t="s">
        <v>107</v>
      </c>
      <c r="H956" t="s">
        <v>107</v>
      </c>
      <c r="I956" t="s">
        <v>107</v>
      </c>
      <c r="J956" t="s">
        <v>107</v>
      </c>
      <c r="K956" t="s">
        <v>107</v>
      </c>
      <c r="L956" t="s">
        <v>107</v>
      </c>
      <c r="M956" t="s">
        <v>107</v>
      </c>
      <c r="N956" t="s">
        <v>107</v>
      </c>
      <c r="O956" t="s">
        <v>107</v>
      </c>
      <c r="P956" t="s">
        <v>107</v>
      </c>
      <c r="Q956" t="s">
        <v>107</v>
      </c>
      <c r="R956" t="s">
        <v>107</v>
      </c>
      <c r="S956" t="s">
        <v>107</v>
      </c>
      <c r="T956" t="s">
        <v>107</v>
      </c>
      <c r="U956" t="s">
        <v>107</v>
      </c>
      <c r="V956" t="s">
        <v>107</v>
      </c>
      <c r="W956" t="s">
        <v>107</v>
      </c>
      <c r="X956" t="s">
        <v>107</v>
      </c>
      <c r="Y956" t="s">
        <v>107</v>
      </c>
    </row>
    <row r="957" spans="4:25" x14ac:dyDescent="0.25">
      <c r="D957" t="s">
        <v>107</v>
      </c>
      <c r="E957" t="s">
        <v>107</v>
      </c>
      <c r="F957" t="s">
        <v>107</v>
      </c>
      <c r="G957" t="s">
        <v>107</v>
      </c>
      <c r="H957" t="s">
        <v>107</v>
      </c>
      <c r="I957" t="s">
        <v>107</v>
      </c>
      <c r="J957" t="s">
        <v>107</v>
      </c>
      <c r="K957" t="s">
        <v>107</v>
      </c>
      <c r="L957" t="s">
        <v>107</v>
      </c>
      <c r="M957" t="s">
        <v>107</v>
      </c>
      <c r="N957" t="s">
        <v>107</v>
      </c>
      <c r="O957" t="s">
        <v>107</v>
      </c>
      <c r="P957" t="s">
        <v>107</v>
      </c>
      <c r="Q957" t="s">
        <v>107</v>
      </c>
      <c r="R957" t="s">
        <v>107</v>
      </c>
      <c r="S957" t="s">
        <v>107</v>
      </c>
      <c r="T957" t="s">
        <v>107</v>
      </c>
      <c r="U957" t="s">
        <v>107</v>
      </c>
      <c r="V957" t="s">
        <v>107</v>
      </c>
      <c r="W957" t="s">
        <v>107</v>
      </c>
      <c r="X957" t="s">
        <v>107</v>
      </c>
      <c r="Y957" t="s">
        <v>107</v>
      </c>
    </row>
    <row r="958" spans="4:25" x14ac:dyDescent="0.25">
      <c r="D958" t="s">
        <v>107</v>
      </c>
      <c r="E958" t="s">
        <v>107</v>
      </c>
      <c r="F958" t="s">
        <v>107</v>
      </c>
      <c r="G958" t="s">
        <v>107</v>
      </c>
      <c r="H958" t="s">
        <v>107</v>
      </c>
      <c r="I958" t="s">
        <v>107</v>
      </c>
      <c r="J958" t="s">
        <v>107</v>
      </c>
      <c r="K958" t="s">
        <v>107</v>
      </c>
      <c r="L958" t="s">
        <v>107</v>
      </c>
      <c r="M958" t="s">
        <v>107</v>
      </c>
      <c r="N958" t="s">
        <v>107</v>
      </c>
      <c r="O958" t="s">
        <v>107</v>
      </c>
      <c r="P958" t="s">
        <v>107</v>
      </c>
      <c r="Q958" t="s">
        <v>107</v>
      </c>
      <c r="R958" t="s">
        <v>107</v>
      </c>
      <c r="S958" t="s">
        <v>107</v>
      </c>
      <c r="T958" t="s">
        <v>107</v>
      </c>
      <c r="U958" t="s">
        <v>107</v>
      </c>
      <c r="V958" t="s">
        <v>107</v>
      </c>
      <c r="W958" t="s">
        <v>107</v>
      </c>
      <c r="X958" t="s">
        <v>107</v>
      </c>
      <c r="Y958" t="s">
        <v>107</v>
      </c>
    </row>
    <row r="959" spans="4:25" x14ac:dyDescent="0.25">
      <c r="D959" t="s">
        <v>107</v>
      </c>
      <c r="E959" t="s">
        <v>107</v>
      </c>
      <c r="F959" t="s">
        <v>107</v>
      </c>
      <c r="G959" t="s">
        <v>107</v>
      </c>
      <c r="H959" t="s">
        <v>107</v>
      </c>
      <c r="I959" t="s">
        <v>107</v>
      </c>
      <c r="J959" t="s">
        <v>107</v>
      </c>
      <c r="K959" t="s">
        <v>107</v>
      </c>
      <c r="L959" t="s">
        <v>107</v>
      </c>
      <c r="M959" t="s">
        <v>107</v>
      </c>
      <c r="N959" t="s">
        <v>107</v>
      </c>
      <c r="O959" t="s">
        <v>107</v>
      </c>
      <c r="P959" t="s">
        <v>107</v>
      </c>
      <c r="Q959" t="s">
        <v>107</v>
      </c>
      <c r="R959" t="s">
        <v>107</v>
      </c>
      <c r="S959" t="s">
        <v>107</v>
      </c>
      <c r="T959" t="s">
        <v>107</v>
      </c>
      <c r="U959" t="s">
        <v>107</v>
      </c>
      <c r="V959" t="s">
        <v>107</v>
      </c>
      <c r="W959" t="s">
        <v>107</v>
      </c>
      <c r="X959" t="s">
        <v>107</v>
      </c>
      <c r="Y959" t="s">
        <v>107</v>
      </c>
    </row>
    <row r="960" spans="4:25" x14ac:dyDescent="0.25">
      <c r="D960" t="s">
        <v>107</v>
      </c>
      <c r="E960" t="s">
        <v>107</v>
      </c>
      <c r="F960" t="s">
        <v>107</v>
      </c>
      <c r="G960" t="s">
        <v>107</v>
      </c>
      <c r="H960" t="s">
        <v>107</v>
      </c>
      <c r="I960" t="s">
        <v>107</v>
      </c>
      <c r="J960" t="s">
        <v>107</v>
      </c>
      <c r="K960" t="s">
        <v>107</v>
      </c>
      <c r="L960" t="s">
        <v>107</v>
      </c>
      <c r="M960" t="s">
        <v>107</v>
      </c>
      <c r="N960" t="s">
        <v>107</v>
      </c>
      <c r="O960" t="s">
        <v>107</v>
      </c>
      <c r="P960" t="s">
        <v>107</v>
      </c>
      <c r="Q960" t="s">
        <v>107</v>
      </c>
      <c r="R960" t="s">
        <v>107</v>
      </c>
      <c r="S960" t="s">
        <v>107</v>
      </c>
      <c r="T960" t="s">
        <v>107</v>
      </c>
      <c r="U960" t="s">
        <v>107</v>
      </c>
      <c r="V960" t="s">
        <v>107</v>
      </c>
      <c r="W960" t="s">
        <v>107</v>
      </c>
      <c r="X960" t="s">
        <v>107</v>
      </c>
      <c r="Y960" t="s">
        <v>107</v>
      </c>
    </row>
    <row r="961" spans="4:25" x14ac:dyDescent="0.25">
      <c r="D961" t="s">
        <v>107</v>
      </c>
      <c r="E961" t="s">
        <v>107</v>
      </c>
      <c r="F961" t="s">
        <v>107</v>
      </c>
      <c r="G961" t="s">
        <v>107</v>
      </c>
      <c r="H961" t="s">
        <v>107</v>
      </c>
      <c r="I961" t="s">
        <v>107</v>
      </c>
      <c r="J961" t="s">
        <v>107</v>
      </c>
      <c r="K961" t="s">
        <v>107</v>
      </c>
      <c r="L961" t="s">
        <v>107</v>
      </c>
      <c r="M961" t="s">
        <v>107</v>
      </c>
      <c r="N961" t="s">
        <v>107</v>
      </c>
      <c r="O961" t="s">
        <v>107</v>
      </c>
      <c r="P961" t="s">
        <v>107</v>
      </c>
      <c r="Q961" t="s">
        <v>107</v>
      </c>
      <c r="R961" t="s">
        <v>107</v>
      </c>
      <c r="S961" t="s">
        <v>107</v>
      </c>
      <c r="T961" t="s">
        <v>107</v>
      </c>
      <c r="U961" t="s">
        <v>107</v>
      </c>
      <c r="V961" t="s">
        <v>107</v>
      </c>
      <c r="W961" t="s">
        <v>107</v>
      </c>
      <c r="X961" t="s">
        <v>107</v>
      </c>
      <c r="Y961" t="s">
        <v>107</v>
      </c>
    </row>
    <row r="962" spans="4:25" x14ac:dyDescent="0.25">
      <c r="D962" t="s">
        <v>107</v>
      </c>
      <c r="E962" t="s">
        <v>107</v>
      </c>
      <c r="F962" t="s">
        <v>107</v>
      </c>
      <c r="G962" t="s">
        <v>107</v>
      </c>
      <c r="H962" t="s">
        <v>107</v>
      </c>
      <c r="I962" t="s">
        <v>107</v>
      </c>
      <c r="J962" t="s">
        <v>107</v>
      </c>
      <c r="K962" t="s">
        <v>107</v>
      </c>
      <c r="L962" t="s">
        <v>107</v>
      </c>
      <c r="M962" t="s">
        <v>107</v>
      </c>
      <c r="N962" t="s">
        <v>107</v>
      </c>
      <c r="O962" t="s">
        <v>107</v>
      </c>
      <c r="P962" t="s">
        <v>107</v>
      </c>
      <c r="Q962" t="s">
        <v>107</v>
      </c>
      <c r="R962" t="s">
        <v>107</v>
      </c>
      <c r="S962" t="s">
        <v>107</v>
      </c>
      <c r="T962" t="s">
        <v>107</v>
      </c>
      <c r="U962" t="s">
        <v>107</v>
      </c>
      <c r="V962" t="s">
        <v>107</v>
      </c>
      <c r="W962" t="s">
        <v>107</v>
      </c>
      <c r="X962" t="s">
        <v>107</v>
      </c>
      <c r="Y962" t="s">
        <v>107</v>
      </c>
    </row>
    <row r="963" spans="4:25" x14ac:dyDescent="0.25">
      <c r="D963" t="s">
        <v>107</v>
      </c>
      <c r="E963" t="s">
        <v>107</v>
      </c>
      <c r="F963" t="s">
        <v>107</v>
      </c>
      <c r="G963" t="s">
        <v>107</v>
      </c>
      <c r="H963" t="s">
        <v>107</v>
      </c>
      <c r="I963" t="s">
        <v>107</v>
      </c>
      <c r="J963" t="s">
        <v>107</v>
      </c>
      <c r="K963" t="s">
        <v>107</v>
      </c>
      <c r="L963" t="s">
        <v>107</v>
      </c>
      <c r="M963" t="s">
        <v>107</v>
      </c>
      <c r="N963" t="s">
        <v>107</v>
      </c>
      <c r="O963" t="s">
        <v>107</v>
      </c>
      <c r="P963" t="s">
        <v>107</v>
      </c>
      <c r="Q963" t="s">
        <v>107</v>
      </c>
      <c r="R963" t="s">
        <v>107</v>
      </c>
      <c r="S963" t="s">
        <v>107</v>
      </c>
      <c r="T963" t="s">
        <v>107</v>
      </c>
      <c r="U963" t="s">
        <v>107</v>
      </c>
      <c r="V963" t="s">
        <v>107</v>
      </c>
      <c r="W963" t="s">
        <v>107</v>
      </c>
      <c r="X963" t="s">
        <v>107</v>
      </c>
      <c r="Y963" t="s">
        <v>107</v>
      </c>
    </row>
    <row r="964" spans="4:25" x14ac:dyDescent="0.25">
      <c r="D964" t="s">
        <v>107</v>
      </c>
      <c r="E964" t="s">
        <v>107</v>
      </c>
      <c r="F964" t="s">
        <v>107</v>
      </c>
      <c r="G964" t="s">
        <v>107</v>
      </c>
      <c r="H964" t="s">
        <v>107</v>
      </c>
      <c r="I964" t="s">
        <v>107</v>
      </c>
      <c r="J964" t="s">
        <v>107</v>
      </c>
      <c r="K964" t="s">
        <v>107</v>
      </c>
      <c r="L964" t="s">
        <v>107</v>
      </c>
      <c r="M964" t="s">
        <v>107</v>
      </c>
      <c r="N964" t="s">
        <v>107</v>
      </c>
      <c r="O964" t="s">
        <v>107</v>
      </c>
      <c r="P964" t="s">
        <v>107</v>
      </c>
      <c r="Q964" t="s">
        <v>107</v>
      </c>
      <c r="R964" t="s">
        <v>107</v>
      </c>
      <c r="S964" t="s">
        <v>107</v>
      </c>
      <c r="T964" t="s">
        <v>107</v>
      </c>
      <c r="U964" t="s">
        <v>107</v>
      </c>
      <c r="V964" t="s">
        <v>107</v>
      </c>
      <c r="W964" t="s">
        <v>107</v>
      </c>
      <c r="X964" t="s">
        <v>107</v>
      </c>
      <c r="Y964" t="s">
        <v>107</v>
      </c>
    </row>
    <row r="965" spans="4:25" x14ac:dyDescent="0.25">
      <c r="D965" t="s">
        <v>107</v>
      </c>
      <c r="E965" t="s">
        <v>107</v>
      </c>
      <c r="F965" t="s">
        <v>107</v>
      </c>
      <c r="G965" t="s">
        <v>107</v>
      </c>
      <c r="H965" t="s">
        <v>107</v>
      </c>
      <c r="I965" t="s">
        <v>107</v>
      </c>
      <c r="J965" t="s">
        <v>107</v>
      </c>
      <c r="K965" t="s">
        <v>107</v>
      </c>
      <c r="L965" t="s">
        <v>107</v>
      </c>
      <c r="M965" t="s">
        <v>107</v>
      </c>
      <c r="N965" t="s">
        <v>107</v>
      </c>
      <c r="O965" t="s">
        <v>107</v>
      </c>
      <c r="P965" t="s">
        <v>107</v>
      </c>
      <c r="Q965" t="s">
        <v>107</v>
      </c>
      <c r="R965" t="s">
        <v>107</v>
      </c>
      <c r="S965" t="s">
        <v>107</v>
      </c>
      <c r="T965" t="s">
        <v>107</v>
      </c>
      <c r="U965" t="s">
        <v>107</v>
      </c>
      <c r="V965" t="s">
        <v>107</v>
      </c>
      <c r="W965" t="s">
        <v>107</v>
      </c>
      <c r="X965" t="s">
        <v>107</v>
      </c>
      <c r="Y965" t="s">
        <v>107</v>
      </c>
    </row>
    <row r="966" spans="4:25" x14ac:dyDescent="0.25">
      <c r="D966" t="s">
        <v>107</v>
      </c>
      <c r="E966" t="s">
        <v>107</v>
      </c>
      <c r="F966" t="s">
        <v>107</v>
      </c>
      <c r="G966" t="s">
        <v>107</v>
      </c>
      <c r="H966" t="s">
        <v>107</v>
      </c>
      <c r="I966" t="s">
        <v>107</v>
      </c>
      <c r="J966" t="s">
        <v>107</v>
      </c>
      <c r="K966" t="s">
        <v>107</v>
      </c>
      <c r="L966" t="s">
        <v>107</v>
      </c>
      <c r="M966" t="s">
        <v>107</v>
      </c>
      <c r="N966" t="s">
        <v>107</v>
      </c>
      <c r="O966" t="s">
        <v>107</v>
      </c>
      <c r="P966" t="s">
        <v>107</v>
      </c>
      <c r="Q966" t="s">
        <v>107</v>
      </c>
      <c r="R966" t="s">
        <v>107</v>
      </c>
      <c r="S966" t="s">
        <v>107</v>
      </c>
      <c r="T966" t="s">
        <v>107</v>
      </c>
      <c r="U966" t="s">
        <v>107</v>
      </c>
      <c r="V966" t="s">
        <v>107</v>
      </c>
      <c r="W966" t="s">
        <v>107</v>
      </c>
      <c r="X966" t="s">
        <v>107</v>
      </c>
      <c r="Y966" t="s">
        <v>107</v>
      </c>
    </row>
    <row r="967" spans="4:25" x14ac:dyDescent="0.25">
      <c r="D967" t="s">
        <v>107</v>
      </c>
      <c r="E967" t="s">
        <v>107</v>
      </c>
      <c r="F967" t="s">
        <v>107</v>
      </c>
      <c r="G967" t="s">
        <v>107</v>
      </c>
      <c r="H967" t="s">
        <v>107</v>
      </c>
      <c r="I967" t="s">
        <v>107</v>
      </c>
      <c r="J967" t="s">
        <v>107</v>
      </c>
      <c r="K967" t="s">
        <v>107</v>
      </c>
      <c r="L967" t="s">
        <v>107</v>
      </c>
      <c r="M967" t="s">
        <v>107</v>
      </c>
      <c r="N967" t="s">
        <v>107</v>
      </c>
      <c r="O967" t="s">
        <v>107</v>
      </c>
      <c r="P967" t="s">
        <v>107</v>
      </c>
      <c r="Q967" t="s">
        <v>107</v>
      </c>
      <c r="R967" t="s">
        <v>107</v>
      </c>
      <c r="S967" t="s">
        <v>107</v>
      </c>
      <c r="T967" t="s">
        <v>107</v>
      </c>
      <c r="U967" t="s">
        <v>107</v>
      </c>
      <c r="V967" t="s">
        <v>107</v>
      </c>
      <c r="W967" t="s">
        <v>107</v>
      </c>
      <c r="X967" t="s">
        <v>107</v>
      </c>
      <c r="Y967" t="s">
        <v>107</v>
      </c>
    </row>
    <row r="968" spans="4:25" x14ac:dyDescent="0.25">
      <c r="D968" t="s">
        <v>107</v>
      </c>
      <c r="E968" t="s">
        <v>107</v>
      </c>
      <c r="F968" t="s">
        <v>107</v>
      </c>
      <c r="G968" t="s">
        <v>107</v>
      </c>
      <c r="H968" t="s">
        <v>107</v>
      </c>
      <c r="I968" t="s">
        <v>107</v>
      </c>
      <c r="J968" t="s">
        <v>107</v>
      </c>
      <c r="K968" t="s">
        <v>107</v>
      </c>
      <c r="L968" t="s">
        <v>107</v>
      </c>
      <c r="M968" t="s">
        <v>107</v>
      </c>
      <c r="N968" t="s">
        <v>107</v>
      </c>
      <c r="O968" t="s">
        <v>107</v>
      </c>
      <c r="P968" t="s">
        <v>107</v>
      </c>
      <c r="Q968" t="s">
        <v>107</v>
      </c>
      <c r="R968" t="s">
        <v>107</v>
      </c>
      <c r="S968" t="s">
        <v>107</v>
      </c>
      <c r="T968" t="s">
        <v>107</v>
      </c>
      <c r="U968" t="s">
        <v>107</v>
      </c>
      <c r="V968" t="s">
        <v>107</v>
      </c>
      <c r="W968" t="s">
        <v>107</v>
      </c>
      <c r="X968" t="s">
        <v>107</v>
      </c>
      <c r="Y968" t="s">
        <v>107</v>
      </c>
    </row>
    <row r="969" spans="4:25" x14ac:dyDescent="0.25">
      <c r="D969" t="s">
        <v>107</v>
      </c>
      <c r="E969" t="s">
        <v>107</v>
      </c>
      <c r="F969" t="s">
        <v>107</v>
      </c>
      <c r="G969" t="s">
        <v>107</v>
      </c>
      <c r="H969" t="s">
        <v>107</v>
      </c>
      <c r="I969" t="s">
        <v>107</v>
      </c>
      <c r="J969" t="s">
        <v>107</v>
      </c>
      <c r="K969" t="s">
        <v>107</v>
      </c>
      <c r="L969" t="s">
        <v>107</v>
      </c>
      <c r="M969" t="s">
        <v>107</v>
      </c>
      <c r="N969" t="s">
        <v>107</v>
      </c>
      <c r="O969" t="s">
        <v>107</v>
      </c>
      <c r="P969" t="s">
        <v>107</v>
      </c>
      <c r="Q969" t="s">
        <v>107</v>
      </c>
      <c r="R969" t="s">
        <v>107</v>
      </c>
      <c r="S969" t="s">
        <v>107</v>
      </c>
      <c r="T969" t="s">
        <v>107</v>
      </c>
      <c r="U969" t="s">
        <v>107</v>
      </c>
      <c r="V969" t="s">
        <v>107</v>
      </c>
      <c r="W969" t="s">
        <v>107</v>
      </c>
      <c r="X969" t="s">
        <v>107</v>
      </c>
      <c r="Y969" t="s">
        <v>107</v>
      </c>
    </row>
    <row r="970" spans="4:25" x14ac:dyDescent="0.25">
      <c r="D970" t="s">
        <v>107</v>
      </c>
      <c r="E970" t="s">
        <v>107</v>
      </c>
      <c r="F970" t="s">
        <v>107</v>
      </c>
      <c r="G970" t="s">
        <v>107</v>
      </c>
      <c r="H970" t="s">
        <v>107</v>
      </c>
      <c r="I970" t="s">
        <v>107</v>
      </c>
      <c r="J970" t="s">
        <v>107</v>
      </c>
      <c r="K970" t="s">
        <v>107</v>
      </c>
      <c r="L970" t="s">
        <v>107</v>
      </c>
      <c r="M970" t="s">
        <v>107</v>
      </c>
      <c r="N970" t="s">
        <v>107</v>
      </c>
      <c r="O970" t="s">
        <v>107</v>
      </c>
      <c r="P970" t="s">
        <v>107</v>
      </c>
      <c r="Q970" t="s">
        <v>107</v>
      </c>
      <c r="R970" t="s">
        <v>107</v>
      </c>
      <c r="S970" t="s">
        <v>107</v>
      </c>
      <c r="T970" t="s">
        <v>107</v>
      </c>
      <c r="U970" t="s">
        <v>107</v>
      </c>
      <c r="V970" t="s">
        <v>107</v>
      </c>
      <c r="W970" t="s">
        <v>107</v>
      </c>
      <c r="X970" t="s">
        <v>107</v>
      </c>
      <c r="Y970" t="s">
        <v>107</v>
      </c>
    </row>
    <row r="971" spans="4:25" x14ac:dyDescent="0.25">
      <c r="D971" t="s">
        <v>107</v>
      </c>
      <c r="E971" t="s">
        <v>107</v>
      </c>
      <c r="F971" t="s">
        <v>107</v>
      </c>
      <c r="G971" t="s">
        <v>107</v>
      </c>
      <c r="H971" t="s">
        <v>107</v>
      </c>
      <c r="I971" t="s">
        <v>107</v>
      </c>
      <c r="J971" t="s">
        <v>107</v>
      </c>
      <c r="K971" t="s">
        <v>107</v>
      </c>
      <c r="L971" t="s">
        <v>107</v>
      </c>
      <c r="M971" t="s">
        <v>107</v>
      </c>
      <c r="N971" t="s">
        <v>107</v>
      </c>
      <c r="O971" t="s">
        <v>107</v>
      </c>
      <c r="P971" t="s">
        <v>107</v>
      </c>
      <c r="Q971" t="s">
        <v>107</v>
      </c>
      <c r="R971" t="s">
        <v>107</v>
      </c>
      <c r="S971" t="s">
        <v>107</v>
      </c>
      <c r="T971" t="s">
        <v>107</v>
      </c>
      <c r="U971" t="s">
        <v>107</v>
      </c>
      <c r="V971" t="s">
        <v>107</v>
      </c>
      <c r="W971" t="s">
        <v>107</v>
      </c>
      <c r="X971" t="s">
        <v>107</v>
      </c>
      <c r="Y971" t="s">
        <v>107</v>
      </c>
    </row>
    <row r="972" spans="4:25" x14ac:dyDescent="0.25">
      <c r="D972" t="s">
        <v>107</v>
      </c>
      <c r="E972" t="s">
        <v>107</v>
      </c>
      <c r="F972" t="s">
        <v>107</v>
      </c>
      <c r="G972" t="s">
        <v>107</v>
      </c>
      <c r="H972" t="s">
        <v>107</v>
      </c>
      <c r="I972" t="s">
        <v>107</v>
      </c>
      <c r="J972" t="s">
        <v>107</v>
      </c>
      <c r="K972" t="s">
        <v>107</v>
      </c>
      <c r="L972" t="s">
        <v>107</v>
      </c>
      <c r="M972" t="s">
        <v>107</v>
      </c>
      <c r="N972" t="s">
        <v>107</v>
      </c>
      <c r="O972" t="s">
        <v>107</v>
      </c>
      <c r="P972" t="s">
        <v>107</v>
      </c>
      <c r="Q972" t="s">
        <v>107</v>
      </c>
      <c r="R972" t="s">
        <v>107</v>
      </c>
      <c r="S972" t="s">
        <v>107</v>
      </c>
      <c r="T972" t="s">
        <v>107</v>
      </c>
      <c r="U972" t="s">
        <v>107</v>
      </c>
      <c r="V972" t="s">
        <v>107</v>
      </c>
      <c r="W972" t="s">
        <v>107</v>
      </c>
      <c r="X972" t="s">
        <v>107</v>
      </c>
      <c r="Y972" t="s">
        <v>107</v>
      </c>
    </row>
    <row r="973" spans="4:25" x14ac:dyDescent="0.25">
      <c r="D973" t="s">
        <v>107</v>
      </c>
      <c r="E973" t="s">
        <v>107</v>
      </c>
      <c r="F973" t="s">
        <v>107</v>
      </c>
      <c r="G973" t="s">
        <v>107</v>
      </c>
      <c r="H973" t="s">
        <v>107</v>
      </c>
      <c r="I973" t="s">
        <v>107</v>
      </c>
      <c r="J973" t="s">
        <v>107</v>
      </c>
      <c r="K973" t="s">
        <v>107</v>
      </c>
      <c r="L973" t="s">
        <v>107</v>
      </c>
      <c r="M973" t="s">
        <v>107</v>
      </c>
      <c r="N973" t="s">
        <v>107</v>
      </c>
      <c r="O973" t="s">
        <v>107</v>
      </c>
      <c r="P973" t="s">
        <v>107</v>
      </c>
      <c r="Q973" t="s">
        <v>107</v>
      </c>
      <c r="R973" t="s">
        <v>107</v>
      </c>
      <c r="S973" t="s">
        <v>107</v>
      </c>
      <c r="T973" t="s">
        <v>107</v>
      </c>
      <c r="U973" t="s">
        <v>107</v>
      </c>
      <c r="V973" t="s">
        <v>107</v>
      </c>
      <c r="W973" t="s">
        <v>107</v>
      </c>
      <c r="X973" t="s">
        <v>107</v>
      </c>
      <c r="Y973" t="s">
        <v>107</v>
      </c>
    </row>
    <row r="974" spans="4:25" x14ac:dyDescent="0.25">
      <c r="D974" t="s">
        <v>107</v>
      </c>
      <c r="E974" t="s">
        <v>107</v>
      </c>
      <c r="F974" t="s">
        <v>107</v>
      </c>
      <c r="G974" t="s">
        <v>107</v>
      </c>
      <c r="H974" t="s">
        <v>107</v>
      </c>
      <c r="I974" t="s">
        <v>107</v>
      </c>
      <c r="J974" t="s">
        <v>107</v>
      </c>
      <c r="K974" t="s">
        <v>107</v>
      </c>
      <c r="L974" t="s">
        <v>107</v>
      </c>
      <c r="M974" t="s">
        <v>107</v>
      </c>
      <c r="N974" t="s">
        <v>107</v>
      </c>
      <c r="O974" t="s">
        <v>107</v>
      </c>
      <c r="P974" t="s">
        <v>107</v>
      </c>
      <c r="Q974" t="s">
        <v>107</v>
      </c>
      <c r="R974" t="s">
        <v>107</v>
      </c>
      <c r="S974" t="s">
        <v>107</v>
      </c>
      <c r="T974" t="s">
        <v>107</v>
      </c>
      <c r="U974" t="s">
        <v>107</v>
      </c>
      <c r="V974" t="s">
        <v>107</v>
      </c>
      <c r="W974" t="s">
        <v>107</v>
      </c>
      <c r="X974" t="s">
        <v>107</v>
      </c>
      <c r="Y974" t="s">
        <v>107</v>
      </c>
    </row>
    <row r="975" spans="4:25" x14ac:dyDescent="0.25">
      <c r="D975" t="s">
        <v>107</v>
      </c>
      <c r="E975" t="s">
        <v>107</v>
      </c>
      <c r="F975" t="s">
        <v>107</v>
      </c>
      <c r="G975" t="s">
        <v>107</v>
      </c>
      <c r="H975" t="s">
        <v>107</v>
      </c>
      <c r="I975" t="s">
        <v>107</v>
      </c>
      <c r="J975" t="s">
        <v>107</v>
      </c>
      <c r="K975" t="s">
        <v>107</v>
      </c>
      <c r="L975" t="s">
        <v>107</v>
      </c>
      <c r="M975" t="s">
        <v>107</v>
      </c>
      <c r="N975" t="s">
        <v>107</v>
      </c>
      <c r="O975" t="s">
        <v>107</v>
      </c>
      <c r="P975" t="s">
        <v>107</v>
      </c>
      <c r="Q975" t="s">
        <v>107</v>
      </c>
      <c r="R975" t="s">
        <v>107</v>
      </c>
      <c r="S975" t="s">
        <v>107</v>
      </c>
      <c r="T975" t="s">
        <v>107</v>
      </c>
      <c r="U975" t="s">
        <v>107</v>
      </c>
      <c r="V975" t="s">
        <v>107</v>
      </c>
      <c r="W975" t="s">
        <v>107</v>
      </c>
      <c r="X975" t="s">
        <v>107</v>
      </c>
      <c r="Y975" t="s">
        <v>107</v>
      </c>
    </row>
    <row r="976" spans="4:25" x14ac:dyDescent="0.25">
      <c r="D976" t="s">
        <v>107</v>
      </c>
      <c r="E976" t="s">
        <v>107</v>
      </c>
      <c r="F976" t="s">
        <v>107</v>
      </c>
      <c r="G976" t="s">
        <v>107</v>
      </c>
      <c r="H976" t="s">
        <v>107</v>
      </c>
      <c r="I976" t="s">
        <v>107</v>
      </c>
      <c r="J976" t="s">
        <v>107</v>
      </c>
      <c r="K976" t="s">
        <v>107</v>
      </c>
      <c r="L976" t="s">
        <v>107</v>
      </c>
      <c r="M976" t="s">
        <v>107</v>
      </c>
      <c r="N976" t="s">
        <v>107</v>
      </c>
      <c r="O976" t="s">
        <v>107</v>
      </c>
      <c r="P976" t="s">
        <v>107</v>
      </c>
      <c r="Q976" t="s">
        <v>107</v>
      </c>
      <c r="R976" t="s">
        <v>107</v>
      </c>
      <c r="S976" t="s">
        <v>107</v>
      </c>
      <c r="T976" t="s">
        <v>107</v>
      </c>
      <c r="U976" t="s">
        <v>107</v>
      </c>
      <c r="V976" t="s">
        <v>107</v>
      </c>
      <c r="W976" t="s">
        <v>107</v>
      </c>
      <c r="X976" t="s">
        <v>107</v>
      </c>
      <c r="Y976" t="s">
        <v>107</v>
      </c>
    </row>
    <row r="977" spans="4:25" x14ac:dyDescent="0.25">
      <c r="D977" t="s">
        <v>107</v>
      </c>
      <c r="E977" t="s">
        <v>107</v>
      </c>
      <c r="F977" t="s">
        <v>107</v>
      </c>
      <c r="G977" t="s">
        <v>107</v>
      </c>
      <c r="H977" t="s">
        <v>107</v>
      </c>
      <c r="I977" t="s">
        <v>107</v>
      </c>
      <c r="J977" t="s">
        <v>107</v>
      </c>
      <c r="K977" t="s">
        <v>107</v>
      </c>
      <c r="L977" t="s">
        <v>107</v>
      </c>
      <c r="M977" t="s">
        <v>107</v>
      </c>
      <c r="N977" t="s">
        <v>107</v>
      </c>
      <c r="O977" t="s">
        <v>107</v>
      </c>
      <c r="P977" t="s">
        <v>107</v>
      </c>
      <c r="Q977" t="s">
        <v>107</v>
      </c>
      <c r="R977" t="s">
        <v>107</v>
      </c>
      <c r="S977" t="s">
        <v>107</v>
      </c>
      <c r="T977" t="s">
        <v>107</v>
      </c>
      <c r="U977" t="s">
        <v>107</v>
      </c>
      <c r="V977" t="s">
        <v>107</v>
      </c>
      <c r="W977" t="s">
        <v>107</v>
      </c>
      <c r="X977" t="s">
        <v>107</v>
      </c>
      <c r="Y977" t="s">
        <v>107</v>
      </c>
    </row>
    <row r="978" spans="4:25" x14ac:dyDescent="0.25">
      <c r="D978" t="s">
        <v>107</v>
      </c>
      <c r="E978" t="s">
        <v>107</v>
      </c>
      <c r="F978" t="s">
        <v>107</v>
      </c>
      <c r="G978" t="s">
        <v>107</v>
      </c>
      <c r="H978" t="s">
        <v>107</v>
      </c>
      <c r="I978" t="s">
        <v>107</v>
      </c>
      <c r="J978" t="s">
        <v>107</v>
      </c>
      <c r="K978" t="s">
        <v>107</v>
      </c>
      <c r="L978" t="s">
        <v>107</v>
      </c>
      <c r="M978" t="s">
        <v>107</v>
      </c>
      <c r="N978" t="s">
        <v>107</v>
      </c>
      <c r="O978" t="s">
        <v>107</v>
      </c>
      <c r="P978" t="s">
        <v>107</v>
      </c>
      <c r="Q978" t="s">
        <v>107</v>
      </c>
      <c r="R978" t="s">
        <v>107</v>
      </c>
      <c r="S978" t="s">
        <v>107</v>
      </c>
      <c r="T978" t="s">
        <v>107</v>
      </c>
      <c r="U978" t="s">
        <v>107</v>
      </c>
      <c r="V978" t="s">
        <v>107</v>
      </c>
      <c r="W978" t="s">
        <v>107</v>
      </c>
      <c r="X978" t="s">
        <v>107</v>
      </c>
      <c r="Y978" t="s">
        <v>107</v>
      </c>
    </row>
    <row r="979" spans="4:25" x14ac:dyDescent="0.25">
      <c r="D979" t="s">
        <v>107</v>
      </c>
      <c r="E979" t="s">
        <v>107</v>
      </c>
      <c r="F979" t="s">
        <v>107</v>
      </c>
      <c r="G979" t="s">
        <v>107</v>
      </c>
      <c r="H979" t="s">
        <v>107</v>
      </c>
      <c r="I979" t="s">
        <v>107</v>
      </c>
      <c r="J979" t="s">
        <v>107</v>
      </c>
      <c r="K979" t="s">
        <v>107</v>
      </c>
      <c r="L979" t="s">
        <v>107</v>
      </c>
      <c r="M979" t="s">
        <v>107</v>
      </c>
      <c r="N979" t="s">
        <v>107</v>
      </c>
      <c r="O979" t="s">
        <v>107</v>
      </c>
      <c r="P979" t="s">
        <v>107</v>
      </c>
      <c r="Q979" t="s">
        <v>107</v>
      </c>
      <c r="R979" t="s">
        <v>107</v>
      </c>
      <c r="S979" t="s">
        <v>107</v>
      </c>
      <c r="T979" t="s">
        <v>107</v>
      </c>
      <c r="U979" t="s">
        <v>107</v>
      </c>
      <c r="V979" t="s">
        <v>107</v>
      </c>
      <c r="W979" t="s">
        <v>107</v>
      </c>
      <c r="X979" t="s">
        <v>107</v>
      </c>
      <c r="Y979" t="s">
        <v>107</v>
      </c>
    </row>
    <row r="980" spans="4:25" x14ac:dyDescent="0.25">
      <c r="D980" t="s">
        <v>107</v>
      </c>
      <c r="E980" t="s">
        <v>107</v>
      </c>
      <c r="F980" t="s">
        <v>107</v>
      </c>
      <c r="G980" t="s">
        <v>107</v>
      </c>
      <c r="H980" t="s">
        <v>107</v>
      </c>
      <c r="I980" t="s">
        <v>107</v>
      </c>
      <c r="J980" t="s">
        <v>107</v>
      </c>
      <c r="K980" t="s">
        <v>107</v>
      </c>
      <c r="L980" t="s">
        <v>107</v>
      </c>
      <c r="M980" t="s">
        <v>107</v>
      </c>
      <c r="N980" t="s">
        <v>107</v>
      </c>
      <c r="O980" t="s">
        <v>107</v>
      </c>
      <c r="P980" t="s">
        <v>107</v>
      </c>
      <c r="Q980" t="s">
        <v>107</v>
      </c>
      <c r="R980" t="s">
        <v>107</v>
      </c>
      <c r="S980" t="s">
        <v>107</v>
      </c>
      <c r="T980" t="s">
        <v>107</v>
      </c>
      <c r="U980" t="s">
        <v>107</v>
      </c>
      <c r="V980" t="s">
        <v>107</v>
      </c>
      <c r="W980" t="s">
        <v>107</v>
      </c>
      <c r="X980" t="s">
        <v>107</v>
      </c>
      <c r="Y980" t="s">
        <v>107</v>
      </c>
    </row>
    <row r="981" spans="4:25" x14ac:dyDescent="0.25">
      <c r="D981" t="s">
        <v>107</v>
      </c>
      <c r="E981" t="s">
        <v>107</v>
      </c>
      <c r="F981" t="s">
        <v>107</v>
      </c>
      <c r="G981" t="s">
        <v>107</v>
      </c>
      <c r="H981" t="s">
        <v>107</v>
      </c>
      <c r="I981" t="s">
        <v>107</v>
      </c>
      <c r="J981" t="s">
        <v>107</v>
      </c>
      <c r="K981" t="s">
        <v>107</v>
      </c>
      <c r="L981" t="s">
        <v>107</v>
      </c>
      <c r="M981" t="s">
        <v>107</v>
      </c>
      <c r="N981" t="s">
        <v>107</v>
      </c>
      <c r="O981" t="s">
        <v>107</v>
      </c>
      <c r="P981" t="s">
        <v>107</v>
      </c>
      <c r="Q981" t="s">
        <v>107</v>
      </c>
      <c r="R981" t="s">
        <v>107</v>
      </c>
      <c r="S981" t="s">
        <v>107</v>
      </c>
      <c r="T981" t="s">
        <v>107</v>
      </c>
      <c r="U981" t="s">
        <v>107</v>
      </c>
      <c r="V981" t="s">
        <v>107</v>
      </c>
      <c r="W981" t="s">
        <v>107</v>
      </c>
      <c r="X981" t="s">
        <v>107</v>
      </c>
      <c r="Y981" t="s">
        <v>107</v>
      </c>
    </row>
    <row r="982" spans="4:25" x14ac:dyDescent="0.25">
      <c r="D982" t="s">
        <v>107</v>
      </c>
      <c r="E982" t="s">
        <v>107</v>
      </c>
      <c r="F982" t="s">
        <v>107</v>
      </c>
      <c r="G982" t="s">
        <v>107</v>
      </c>
      <c r="H982" t="s">
        <v>107</v>
      </c>
      <c r="I982" t="s">
        <v>107</v>
      </c>
      <c r="J982" t="s">
        <v>107</v>
      </c>
      <c r="K982" t="s">
        <v>107</v>
      </c>
      <c r="L982" t="s">
        <v>107</v>
      </c>
      <c r="M982" t="s">
        <v>107</v>
      </c>
      <c r="N982" t="s">
        <v>107</v>
      </c>
      <c r="O982" t="s">
        <v>107</v>
      </c>
      <c r="P982" t="s">
        <v>107</v>
      </c>
      <c r="Q982" t="s">
        <v>107</v>
      </c>
      <c r="R982" t="s">
        <v>107</v>
      </c>
      <c r="S982" t="s">
        <v>107</v>
      </c>
      <c r="T982" t="s">
        <v>107</v>
      </c>
      <c r="U982" t="s">
        <v>107</v>
      </c>
      <c r="V982" t="s">
        <v>107</v>
      </c>
      <c r="W982" t="s">
        <v>107</v>
      </c>
      <c r="X982" t="s">
        <v>107</v>
      </c>
      <c r="Y982" t="s">
        <v>107</v>
      </c>
    </row>
    <row r="983" spans="4:25" x14ac:dyDescent="0.25">
      <c r="D983" t="s">
        <v>107</v>
      </c>
      <c r="E983" t="s">
        <v>107</v>
      </c>
      <c r="F983" t="s">
        <v>107</v>
      </c>
      <c r="G983" t="s">
        <v>107</v>
      </c>
      <c r="H983" t="s">
        <v>107</v>
      </c>
      <c r="I983" t="s">
        <v>107</v>
      </c>
      <c r="J983" t="s">
        <v>107</v>
      </c>
      <c r="K983" t="s">
        <v>107</v>
      </c>
      <c r="L983" t="s">
        <v>107</v>
      </c>
      <c r="M983" t="s">
        <v>107</v>
      </c>
      <c r="N983" t="s">
        <v>107</v>
      </c>
      <c r="O983" t="s">
        <v>107</v>
      </c>
      <c r="P983" t="s">
        <v>107</v>
      </c>
      <c r="Q983" t="s">
        <v>107</v>
      </c>
      <c r="R983" t="s">
        <v>107</v>
      </c>
      <c r="S983" t="s">
        <v>107</v>
      </c>
      <c r="T983" t="s">
        <v>107</v>
      </c>
      <c r="U983" t="s">
        <v>107</v>
      </c>
      <c r="V983" t="s">
        <v>107</v>
      </c>
      <c r="W983" t="s">
        <v>107</v>
      </c>
      <c r="X983" t="s">
        <v>107</v>
      </c>
      <c r="Y983" t="s">
        <v>107</v>
      </c>
    </row>
    <row r="984" spans="4:25" x14ac:dyDescent="0.25">
      <c r="D984" t="s">
        <v>107</v>
      </c>
      <c r="E984" t="s">
        <v>107</v>
      </c>
      <c r="F984" t="s">
        <v>107</v>
      </c>
      <c r="G984" t="s">
        <v>107</v>
      </c>
      <c r="H984" t="s">
        <v>107</v>
      </c>
      <c r="I984" t="s">
        <v>107</v>
      </c>
      <c r="J984" t="s">
        <v>107</v>
      </c>
      <c r="K984" t="s">
        <v>107</v>
      </c>
      <c r="L984" t="s">
        <v>107</v>
      </c>
      <c r="M984" t="s">
        <v>107</v>
      </c>
      <c r="N984" t="s">
        <v>107</v>
      </c>
      <c r="O984" t="s">
        <v>107</v>
      </c>
      <c r="P984" t="s">
        <v>107</v>
      </c>
      <c r="Q984" t="s">
        <v>107</v>
      </c>
      <c r="R984" t="s">
        <v>107</v>
      </c>
      <c r="S984" t="s">
        <v>107</v>
      </c>
      <c r="T984" t="s">
        <v>107</v>
      </c>
      <c r="U984" t="s">
        <v>107</v>
      </c>
      <c r="V984" t="s">
        <v>107</v>
      </c>
      <c r="W984" t="s">
        <v>107</v>
      </c>
      <c r="X984" t="s">
        <v>107</v>
      </c>
      <c r="Y984" t="s">
        <v>107</v>
      </c>
    </row>
    <row r="985" spans="4:25" x14ac:dyDescent="0.25">
      <c r="D985" t="s">
        <v>107</v>
      </c>
      <c r="E985" t="s">
        <v>107</v>
      </c>
      <c r="F985" t="s">
        <v>107</v>
      </c>
      <c r="G985" t="s">
        <v>107</v>
      </c>
      <c r="H985" t="s">
        <v>107</v>
      </c>
      <c r="I985" t="s">
        <v>107</v>
      </c>
      <c r="J985" t="s">
        <v>107</v>
      </c>
      <c r="K985" t="s">
        <v>107</v>
      </c>
      <c r="L985" t="s">
        <v>107</v>
      </c>
      <c r="M985" t="s">
        <v>107</v>
      </c>
      <c r="N985" t="s">
        <v>107</v>
      </c>
      <c r="O985" t="s">
        <v>107</v>
      </c>
      <c r="P985" t="s">
        <v>107</v>
      </c>
      <c r="Q985" t="s">
        <v>107</v>
      </c>
      <c r="R985" t="s">
        <v>107</v>
      </c>
      <c r="S985" t="s">
        <v>107</v>
      </c>
      <c r="T985" t="s">
        <v>107</v>
      </c>
      <c r="U985" t="s">
        <v>107</v>
      </c>
      <c r="V985" t="s">
        <v>107</v>
      </c>
      <c r="W985" t="s">
        <v>107</v>
      </c>
      <c r="X985" t="s">
        <v>107</v>
      </c>
      <c r="Y985" t="s">
        <v>107</v>
      </c>
    </row>
    <row r="986" spans="4:25" x14ac:dyDescent="0.25">
      <c r="D986" t="s">
        <v>107</v>
      </c>
      <c r="E986" t="s">
        <v>107</v>
      </c>
      <c r="F986" t="s">
        <v>107</v>
      </c>
      <c r="G986" t="s">
        <v>107</v>
      </c>
      <c r="H986" t="s">
        <v>107</v>
      </c>
      <c r="I986" t="s">
        <v>107</v>
      </c>
      <c r="J986" t="s">
        <v>107</v>
      </c>
      <c r="K986" t="s">
        <v>107</v>
      </c>
      <c r="L986" t="s">
        <v>107</v>
      </c>
      <c r="M986" t="s">
        <v>107</v>
      </c>
      <c r="N986" t="s">
        <v>107</v>
      </c>
      <c r="O986" t="s">
        <v>107</v>
      </c>
      <c r="P986" t="s">
        <v>107</v>
      </c>
      <c r="Q986" t="s">
        <v>107</v>
      </c>
      <c r="R986" t="s">
        <v>107</v>
      </c>
      <c r="S986" t="s">
        <v>107</v>
      </c>
      <c r="T986" t="s">
        <v>107</v>
      </c>
      <c r="U986" t="s">
        <v>107</v>
      </c>
      <c r="V986" t="s">
        <v>107</v>
      </c>
      <c r="W986" t="s">
        <v>107</v>
      </c>
      <c r="X986" t="s">
        <v>107</v>
      </c>
      <c r="Y986" t="s">
        <v>107</v>
      </c>
    </row>
    <row r="987" spans="4:25" x14ac:dyDescent="0.25">
      <c r="D987" t="s">
        <v>107</v>
      </c>
      <c r="E987" t="s">
        <v>107</v>
      </c>
      <c r="F987" t="s">
        <v>107</v>
      </c>
      <c r="G987" t="s">
        <v>107</v>
      </c>
      <c r="H987" t="s">
        <v>107</v>
      </c>
      <c r="I987" t="s">
        <v>107</v>
      </c>
      <c r="J987" t="s">
        <v>107</v>
      </c>
      <c r="K987" t="s">
        <v>107</v>
      </c>
      <c r="L987" t="s">
        <v>107</v>
      </c>
      <c r="M987" t="s">
        <v>107</v>
      </c>
      <c r="N987" t="s">
        <v>107</v>
      </c>
      <c r="O987" t="s">
        <v>107</v>
      </c>
      <c r="P987" t="s">
        <v>107</v>
      </c>
      <c r="Q987" t="s">
        <v>107</v>
      </c>
      <c r="R987" t="s">
        <v>107</v>
      </c>
      <c r="S987" t="s">
        <v>107</v>
      </c>
      <c r="T987" t="s">
        <v>107</v>
      </c>
      <c r="U987" t="s">
        <v>107</v>
      </c>
      <c r="V987" t="s">
        <v>107</v>
      </c>
      <c r="W987" t="s">
        <v>107</v>
      </c>
      <c r="X987" t="s">
        <v>107</v>
      </c>
      <c r="Y987" t="s">
        <v>107</v>
      </c>
    </row>
    <row r="988" spans="4:25" x14ac:dyDescent="0.25">
      <c r="D988" t="s">
        <v>107</v>
      </c>
      <c r="E988" t="s">
        <v>107</v>
      </c>
      <c r="F988" t="s">
        <v>107</v>
      </c>
      <c r="G988" t="s">
        <v>107</v>
      </c>
      <c r="H988" t="s">
        <v>107</v>
      </c>
      <c r="I988" t="s">
        <v>107</v>
      </c>
      <c r="J988" t="s">
        <v>107</v>
      </c>
      <c r="K988" t="s">
        <v>107</v>
      </c>
      <c r="L988" t="s">
        <v>107</v>
      </c>
      <c r="M988" t="s">
        <v>107</v>
      </c>
      <c r="N988" t="s">
        <v>107</v>
      </c>
      <c r="O988" t="s">
        <v>107</v>
      </c>
      <c r="P988" t="s">
        <v>107</v>
      </c>
      <c r="Q988" t="s">
        <v>107</v>
      </c>
      <c r="R988" t="s">
        <v>107</v>
      </c>
      <c r="S988" t="s">
        <v>107</v>
      </c>
      <c r="T988" t="s">
        <v>107</v>
      </c>
      <c r="U988" t="s">
        <v>107</v>
      </c>
      <c r="V988" t="s">
        <v>107</v>
      </c>
      <c r="W988" t="s">
        <v>107</v>
      </c>
      <c r="X988" t="s">
        <v>107</v>
      </c>
      <c r="Y988" t="s">
        <v>107</v>
      </c>
    </row>
    <row r="989" spans="4:25" x14ac:dyDescent="0.25">
      <c r="D989" t="s">
        <v>107</v>
      </c>
      <c r="E989" t="s">
        <v>107</v>
      </c>
      <c r="F989" t="s">
        <v>107</v>
      </c>
      <c r="G989" t="s">
        <v>107</v>
      </c>
      <c r="H989" t="s">
        <v>107</v>
      </c>
      <c r="I989" t="s">
        <v>107</v>
      </c>
      <c r="J989" t="s">
        <v>107</v>
      </c>
      <c r="K989" t="s">
        <v>107</v>
      </c>
      <c r="L989" t="s">
        <v>107</v>
      </c>
      <c r="M989" t="s">
        <v>107</v>
      </c>
      <c r="N989" t="s">
        <v>107</v>
      </c>
      <c r="O989" t="s">
        <v>107</v>
      </c>
      <c r="P989" t="s">
        <v>107</v>
      </c>
      <c r="Q989" t="s">
        <v>107</v>
      </c>
      <c r="R989" t="s">
        <v>107</v>
      </c>
      <c r="S989" t="s">
        <v>107</v>
      </c>
      <c r="T989" t="s">
        <v>107</v>
      </c>
      <c r="U989" t="s">
        <v>107</v>
      </c>
      <c r="V989" t="s">
        <v>107</v>
      </c>
      <c r="W989" t="s">
        <v>107</v>
      </c>
      <c r="X989" t="s">
        <v>107</v>
      </c>
      <c r="Y989" t="s">
        <v>107</v>
      </c>
    </row>
    <row r="990" spans="4:25" x14ac:dyDescent="0.25">
      <c r="D990" t="s">
        <v>107</v>
      </c>
      <c r="E990" t="s">
        <v>107</v>
      </c>
      <c r="F990" t="s">
        <v>107</v>
      </c>
      <c r="G990" t="s">
        <v>107</v>
      </c>
      <c r="H990" t="s">
        <v>107</v>
      </c>
      <c r="I990" t="s">
        <v>107</v>
      </c>
      <c r="J990" t="s">
        <v>107</v>
      </c>
      <c r="K990" t="s">
        <v>107</v>
      </c>
      <c r="L990" t="s">
        <v>107</v>
      </c>
      <c r="M990" t="s">
        <v>107</v>
      </c>
      <c r="N990" t="s">
        <v>107</v>
      </c>
      <c r="O990" t="s">
        <v>107</v>
      </c>
      <c r="P990" t="s">
        <v>107</v>
      </c>
      <c r="Q990" t="s">
        <v>107</v>
      </c>
      <c r="R990" t="s">
        <v>107</v>
      </c>
      <c r="S990" t="s">
        <v>107</v>
      </c>
      <c r="T990" t="s">
        <v>107</v>
      </c>
      <c r="U990" t="s">
        <v>107</v>
      </c>
      <c r="V990" t="s">
        <v>107</v>
      </c>
      <c r="W990" t="s">
        <v>107</v>
      </c>
      <c r="X990" t="s">
        <v>107</v>
      </c>
      <c r="Y990" t="s">
        <v>107</v>
      </c>
    </row>
    <row r="991" spans="4:25" x14ac:dyDescent="0.25">
      <c r="D991" t="s">
        <v>107</v>
      </c>
      <c r="E991" t="s">
        <v>107</v>
      </c>
      <c r="F991" t="s">
        <v>107</v>
      </c>
      <c r="G991" t="s">
        <v>107</v>
      </c>
      <c r="H991" t="s">
        <v>107</v>
      </c>
      <c r="I991" t="s">
        <v>107</v>
      </c>
      <c r="J991" t="s">
        <v>107</v>
      </c>
      <c r="K991" t="s">
        <v>107</v>
      </c>
      <c r="L991" t="s">
        <v>107</v>
      </c>
      <c r="M991" t="s">
        <v>107</v>
      </c>
      <c r="N991" t="s">
        <v>107</v>
      </c>
      <c r="O991" t="s">
        <v>107</v>
      </c>
      <c r="P991" t="s">
        <v>107</v>
      </c>
      <c r="Q991" t="s">
        <v>107</v>
      </c>
      <c r="R991" t="s">
        <v>107</v>
      </c>
      <c r="S991" t="s">
        <v>107</v>
      </c>
      <c r="T991" t="s">
        <v>107</v>
      </c>
      <c r="U991" t="s">
        <v>107</v>
      </c>
      <c r="V991" t="s">
        <v>107</v>
      </c>
      <c r="W991" t="s">
        <v>107</v>
      </c>
      <c r="X991" t="s">
        <v>107</v>
      </c>
      <c r="Y991" t="s">
        <v>107</v>
      </c>
    </row>
    <row r="992" spans="4:25" x14ac:dyDescent="0.25">
      <c r="D992" t="s">
        <v>107</v>
      </c>
      <c r="E992" t="s">
        <v>107</v>
      </c>
      <c r="F992" t="s">
        <v>107</v>
      </c>
      <c r="G992" t="s">
        <v>107</v>
      </c>
      <c r="H992" t="s">
        <v>107</v>
      </c>
      <c r="I992" t="s">
        <v>107</v>
      </c>
      <c r="J992" t="s">
        <v>107</v>
      </c>
      <c r="K992" t="s">
        <v>107</v>
      </c>
      <c r="L992" t="s">
        <v>107</v>
      </c>
      <c r="M992" t="s">
        <v>107</v>
      </c>
      <c r="N992" t="s">
        <v>107</v>
      </c>
      <c r="O992" t="s">
        <v>107</v>
      </c>
      <c r="P992" t="s">
        <v>107</v>
      </c>
      <c r="Q992" t="s">
        <v>107</v>
      </c>
      <c r="R992" t="s">
        <v>107</v>
      </c>
      <c r="S992" t="s">
        <v>107</v>
      </c>
      <c r="T992" t="s">
        <v>107</v>
      </c>
      <c r="U992" t="s">
        <v>107</v>
      </c>
      <c r="V992" t="s">
        <v>107</v>
      </c>
      <c r="W992" t="s">
        <v>107</v>
      </c>
      <c r="X992" t="s">
        <v>107</v>
      </c>
      <c r="Y992" t="s">
        <v>107</v>
      </c>
    </row>
    <row r="993" spans="4:25" x14ac:dyDescent="0.25">
      <c r="D993" t="s">
        <v>107</v>
      </c>
      <c r="E993" t="s">
        <v>107</v>
      </c>
      <c r="F993" t="s">
        <v>107</v>
      </c>
      <c r="G993" t="s">
        <v>107</v>
      </c>
      <c r="H993" t="s">
        <v>107</v>
      </c>
      <c r="I993" t="s">
        <v>107</v>
      </c>
      <c r="J993" t="s">
        <v>107</v>
      </c>
      <c r="K993" t="s">
        <v>107</v>
      </c>
      <c r="L993" t="s">
        <v>107</v>
      </c>
      <c r="M993" t="s">
        <v>107</v>
      </c>
      <c r="N993" t="s">
        <v>107</v>
      </c>
      <c r="O993" t="s">
        <v>107</v>
      </c>
      <c r="P993" t="s">
        <v>107</v>
      </c>
      <c r="Q993" t="s">
        <v>107</v>
      </c>
      <c r="R993" t="s">
        <v>107</v>
      </c>
      <c r="S993" t="s">
        <v>107</v>
      </c>
      <c r="T993" t="s">
        <v>107</v>
      </c>
      <c r="U993" t="s">
        <v>107</v>
      </c>
      <c r="V993" t="s">
        <v>107</v>
      </c>
      <c r="W993" t="s">
        <v>107</v>
      </c>
      <c r="X993" t="s">
        <v>107</v>
      </c>
      <c r="Y993" t="s">
        <v>107</v>
      </c>
    </row>
    <row r="994" spans="4:25" x14ac:dyDescent="0.25">
      <c r="D994" t="s">
        <v>107</v>
      </c>
      <c r="E994" t="s">
        <v>107</v>
      </c>
      <c r="F994" t="s">
        <v>107</v>
      </c>
      <c r="G994" t="s">
        <v>107</v>
      </c>
      <c r="H994" t="s">
        <v>107</v>
      </c>
      <c r="I994" t="s">
        <v>107</v>
      </c>
      <c r="J994" t="s">
        <v>107</v>
      </c>
      <c r="K994" t="s">
        <v>107</v>
      </c>
      <c r="L994" t="s">
        <v>107</v>
      </c>
      <c r="M994" t="s">
        <v>107</v>
      </c>
      <c r="N994" t="s">
        <v>107</v>
      </c>
      <c r="O994" t="s">
        <v>107</v>
      </c>
      <c r="P994" t="s">
        <v>107</v>
      </c>
      <c r="Q994" t="s">
        <v>107</v>
      </c>
      <c r="R994" t="s">
        <v>107</v>
      </c>
      <c r="S994" t="s">
        <v>107</v>
      </c>
      <c r="T994" t="s">
        <v>107</v>
      </c>
      <c r="U994" t="s">
        <v>107</v>
      </c>
      <c r="V994" t="s">
        <v>107</v>
      </c>
      <c r="W994" t="s">
        <v>107</v>
      </c>
      <c r="X994" t="s">
        <v>107</v>
      </c>
      <c r="Y994" t="s">
        <v>107</v>
      </c>
    </row>
    <row r="995" spans="4:25" x14ac:dyDescent="0.25">
      <c r="D995" t="s">
        <v>107</v>
      </c>
      <c r="E995" t="s">
        <v>107</v>
      </c>
      <c r="F995" t="s">
        <v>107</v>
      </c>
      <c r="G995" t="s">
        <v>107</v>
      </c>
      <c r="H995" t="s">
        <v>107</v>
      </c>
      <c r="I995" t="s">
        <v>107</v>
      </c>
      <c r="J995" t="s">
        <v>107</v>
      </c>
      <c r="K995" t="s">
        <v>107</v>
      </c>
      <c r="L995" t="s">
        <v>107</v>
      </c>
      <c r="M995" t="s">
        <v>107</v>
      </c>
      <c r="N995" t="s">
        <v>107</v>
      </c>
      <c r="O995" t="s">
        <v>107</v>
      </c>
      <c r="P995" t="s">
        <v>107</v>
      </c>
      <c r="Q995" t="s">
        <v>107</v>
      </c>
      <c r="R995" t="s">
        <v>107</v>
      </c>
      <c r="S995" t="s">
        <v>107</v>
      </c>
      <c r="T995" t="s">
        <v>107</v>
      </c>
      <c r="U995" t="s">
        <v>107</v>
      </c>
      <c r="V995" t="s">
        <v>107</v>
      </c>
      <c r="W995" t="s">
        <v>107</v>
      </c>
      <c r="X995" t="s">
        <v>107</v>
      </c>
      <c r="Y995" t="s">
        <v>107</v>
      </c>
    </row>
    <row r="996" spans="4:25" x14ac:dyDescent="0.25">
      <c r="D996" t="s">
        <v>107</v>
      </c>
      <c r="E996" t="s">
        <v>107</v>
      </c>
      <c r="F996" t="s">
        <v>107</v>
      </c>
      <c r="G996" t="s">
        <v>107</v>
      </c>
      <c r="H996" t="s">
        <v>107</v>
      </c>
      <c r="I996" t="s">
        <v>107</v>
      </c>
      <c r="J996" t="s">
        <v>107</v>
      </c>
      <c r="K996" t="s">
        <v>107</v>
      </c>
      <c r="L996" t="s">
        <v>107</v>
      </c>
      <c r="M996" t="s">
        <v>107</v>
      </c>
      <c r="N996" t="s">
        <v>107</v>
      </c>
      <c r="O996" t="s">
        <v>107</v>
      </c>
      <c r="P996" t="s">
        <v>107</v>
      </c>
      <c r="Q996" t="s">
        <v>107</v>
      </c>
      <c r="R996" t="s">
        <v>107</v>
      </c>
      <c r="S996" t="s">
        <v>107</v>
      </c>
      <c r="T996" t="s">
        <v>107</v>
      </c>
      <c r="U996" t="s">
        <v>107</v>
      </c>
      <c r="V996" t="s">
        <v>107</v>
      </c>
      <c r="W996" t="s">
        <v>107</v>
      </c>
      <c r="X996" t="s">
        <v>107</v>
      </c>
      <c r="Y996" t="s">
        <v>107</v>
      </c>
    </row>
    <row r="997" spans="4:25" x14ac:dyDescent="0.25">
      <c r="D997" t="s">
        <v>107</v>
      </c>
      <c r="E997" t="s">
        <v>107</v>
      </c>
      <c r="F997" t="s">
        <v>107</v>
      </c>
      <c r="G997" t="s">
        <v>107</v>
      </c>
      <c r="H997" t="s">
        <v>107</v>
      </c>
      <c r="I997" t="s">
        <v>107</v>
      </c>
      <c r="J997" t="s">
        <v>107</v>
      </c>
      <c r="K997" t="s">
        <v>107</v>
      </c>
      <c r="L997" t="s">
        <v>107</v>
      </c>
      <c r="M997" t="s">
        <v>107</v>
      </c>
      <c r="N997" t="s">
        <v>107</v>
      </c>
      <c r="O997" t="s">
        <v>107</v>
      </c>
      <c r="P997" t="s">
        <v>107</v>
      </c>
      <c r="Q997" t="s">
        <v>107</v>
      </c>
      <c r="R997" t="s">
        <v>107</v>
      </c>
      <c r="S997" t="s">
        <v>107</v>
      </c>
      <c r="T997" t="s">
        <v>107</v>
      </c>
      <c r="U997" t="s">
        <v>107</v>
      </c>
      <c r="V997" t="s">
        <v>107</v>
      </c>
      <c r="W997" t="s">
        <v>107</v>
      </c>
      <c r="X997" t="s">
        <v>107</v>
      </c>
      <c r="Y997" t="s">
        <v>107</v>
      </c>
    </row>
    <row r="998" spans="4:25" x14ac:dyDescent="0.25">
      <c r="D998" t="s">
        <v>107</v>
      </c>
      <c r="E998" t="s">
        <v>107</v>
      </c>
      <c r="F998" t="s">
        <v>107</v>
      </c>
      <c r="G998" t="s">
        <v>107</v>
      </c>
      <c r="H998" t="s">
        <v>107</v>
      </c>
      <c r="I998" t="s">
        <v>107</v>
      </c>
      <c r="J998" t="s">
        <v>107</v>
      </c>
      <c r="K998" t="s">
        <v>107</v>
      </c>
      <c r="L998" t="s">
        <v>107</v>
      </c>
      <c r="M998" t="s">
        <v>107</v>
      </c>
      <c r="N998" t="s">
        <v>107</v>
      </c>
      <c r="O998" t="s">
        <v>107</v>
      </c>
      <c r="P998" t="s">
        <v>107</v>
      </c>
      <c r="Q998" t="s">
        <v>107</v>
      </c>
      <c r="R998" t="s">
        <v>107</v>
      </c>
      <c r="S998" t="s">
        <v>107</v>
      </c>
      <c r="T998" t="s">
        <v>107</v>
      </c>
      <c r="U998" t="s">
        <v>107</v>
      </c>
      <c r="V998" t="s">
        <v>107</v>
      </c>
      <c r="W998" t="s">
        <v>107</v>
      </c>
      <c r="X998" t="s">
        <v>107</v>
      </c>
      <c r="Y998" t="s">
        <v>107</v>
      </c>
    </row>
    <row r="999" spans="4:25" x14ac:dyDescent="0.25">
      <c r="D999" t="s">
        <v>107</v>
      </c>
      <c r="E999" t="s">
        <v>107</v>
      </c>
      <c r="F999" t="s">
        <v>107</v>
      </c>
      <c r="G999" t="s">
        <v>107</v>
      </c>
      <c r="H999" t="s">
        <v>107</v>
      </c>
      <c r="I999" t="s">
        <v>107</v>
      </c>
      <c r="J999" t="s">
        <v>107</v>
      </c>
      <c r="K999" t="s">
        <v>107</v>
      </c>
      <c r="L999" t="s">
        <v>107</v>
      </c>
      <c r="M999" t="s">
        <v>107</v>
      </c>
      <c r="N999" t="s">
        <v>107</v>
      </c>
      <c r="O999" t="s">
        <v>107</v>
      </c>
      <c r="P999" t="s">
        <v>107</v>
      </c>
      <c r="Q999" t="s">
        <v>107</v>
      </c>
      <c r="R999" t="s">
        <v>107</v>
      </c>
      <c r="S999" t="s">
        <v>107</v>
      </c>
      <c r="T999" t="s">
        <v>107</v>
      </c>
      <c r="U999" t="s">
        <v>107</v>
      </c>
      <c r="V999" t="s">
        <v>107</v>
      </c>
      <c r="W999" t="s">
        <v>107</v>
      </c>
      <c r="X999" t="s">
        <v>107</v>
      </c>
      <c r="Y999" t="s">
        <v>107</v>
      </c>
    </row>
    <row r="1000" spans="4:25" x14ac:dyDescent="0.25">
      <c r="D1000" t="s">
        <v>107</v>
      </c>
      <c r="E1000" t="s">
        <v>107</v>
      </c>
      <c r="F1000" t="s">
        <v>107</v>
      </c>
      <c r="G1000" t="s">
        <v>107</v>
      </c>
      <c r="H1000" t="s">
        <v>107</v>
      </c>
      <c r="I1000" t="s">
        <v>107</v>
      </c>
      <c r="J1000" t="s">
        <v>107</v>
      </c>
      <c r="K1000" t="s">
        <v>107</v>
      </c>
      <c r="L1000" t="s">
        <v>107</v>
      </c>
      <c r="M1000" t="s">
        <v>107</v>
      </c>
      <c r="N1000" t="s">
        <v>107</v>
      </c>
      <c r="O1000" t="s">
        <v>107</v>
      </c>
      <c r="P1000" t="s">
        <v>107</v>
      </c>
      <c r="Q1000" t="s">
        <v>107</v>
      </c>
      <c r="R1000" t="s">
        <v>107</v>
      </c>
      <c r="S1000" t="s">
        <v>107</v>
      </c>
      <c r="T1000" t="s">
        <v>107</v>
      </c>
      <c r="U1000" t="s">
        <v>107</v>
      </c>
      <c r="V1000" t="s">
        <v>107</v>
      </c>
      <c r="W1000" t="s">
        <v>107</v>
      </c>
      <c r="X1000" t="s">
        <v>107</v>
      </c>
      <c r="Y1000" t="s">
        <v>107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C600"/>
  <sheetViews>
    <sheetView workbookViewId="0">
      <selection activeCell="B13" sqref="B13"/>
    </sheetView>
  </sheetViews>
  <sheetFormatPr defaultRowHeight="15" x14ac:dyDescent="0.25"/>
  <cols>
    <col min="1" max="1" width="33.5703125" bestFit="1" customWidth="1"/>
    <col min="2" max="2" width="46" bestFit="1" customWidth="1"/>
    <col min="3" max="3" width="10" bestFit="1" customWidth="1"/>
  </cols>
  <sheetData>
    <row r="1" spans="1:3" x14ac:dyDescent="0.25">
      <c r="A1" t="str">
        <f>IF(data!F1="Parish",data!F1,IF(data!F1="Ward",data!F1,IF(data!F1="County","Publish",IF(data!F1="Unitary authority","Publish",IF(data!F1="Non-metropolitan district (two-tier)","Publish","")))))</f>
        <v/>
      </c>
      <c r="B1">
        <f>data!D1</f>
        <v>0</v>
      </c>
      <c r="C1">
        <f>data!E1</f>
        <v>0</v>
      </c>
    </row>
    <row r="2" spans="1:3" x14ac:dyDescent="0.25">
      <c r="A2" t="str">
        <f>IF(data!F2="Parish",data!F2,IF(data!F2="Ward",data!F2,IF(data!F2="County","Publish",IF(data!F2="Unitary authority","Publish",IF(data!F2="Non-metropolitan district (two-tier)","Publish","")))))</f>
        <v/>
      </c>
      <c r="B2">
        <f>data!D2</f>
        <v>0</v>
      </c>
      <c r="C2">
        <f>data!E2</f>
        <v>0</v>
      </c>
    </row>
    <row r="3" spans="1:3" x14ac:dyDescent="0.25">
      <c r="A3" t="str">
        <f>IF(data!F3="Parish",data!F3,IF(data!F3="Ward",data!F3,IF(data!F3="County","Publish",IF(data!F3="Unitary authority","Publish",IF(data!F3="Non-metropolitan district (two-tier)","Publish","")))))</f>
        <v/>
      </c>
      <c r="B3">
        <f>data!D3</f>
        <v>0</v>
      </c>
      <c r="C3">
        <f>data!E3</f>
        <v>0</v>
      </c>
    </row>
    <row r="4" spans="1:3" x14ac:dyDescent="0.25">
      <c r="A4" t="str">
        <f>IF(data!F4="Parish",data!F4,IF(data!F4="Ward",data!F4,IF(data!F4="County","Publish",IF(data!F4="Unitary authority","Publish",IF(data!F4="Non-metropolitan district (two-tier)","Publish","")))))</f>
        <v/>
      </c>
      <c r="B4">
        <f>data!D4</f>
        <v>0</v>
      </c>
      <c r="C4">
        <f>data!E4</f>
        <v>0</v>
      </c>
    </row>
    <row r="5" spans="1:3" x14ac:dyDescent="0.25">
      <c r="A5" t="str">
        <f>IF(data!F5="Parish",data!F5,IF(data!F5="Ward",data!F5,IF(data!F5="County","Publish",IF(data!F5="Unitary authority","Publish",IF(data!F5="Non-metropolitan district (two-tier)","Publish","")))))</f>
        <v/>
      </c>
      <c r="B5">
        <f>data!D5</f>
        <v>0</v>
      </c>
      <c r="C5">
        <f>data!E5</f>
        <v>0</v>
      </c>
    </row>
    <row r="6" spans="1:3" x14ac:dyDescent="0.25">
      <c r="A6" t="str">
        <f>IF(data!F6="Parish",data!F6,IF(data!F6="Ward",data!F6,IF(data!F6="County","Publish",IF(data!F6="Unitary authority","Publish",IF(data!F6="Non-metropolitan district (two-tier)","Publish","")))))</f>
        <v/>
      </c>
      <c r="B6">
        <f>data!D6</f>
        <v>0</v>
      </c>
      <c r="C6">
        <f>data!E6</f>
        <v>0</v>
      </c>
    </row>
    <row r="7" spans="1:3" x14ac:dyDescent="0.25">
      <c r="A7" t="str">
        <f>IF(data!F7="Parish",data!F7,IF(data!F7="Ward",data!F7,IF(data!F7="County","Publish",IF(data!F7="Unitary authority","Publish",IF(data!F7="Non-metropolitan district (two-tier)","Publish","")))))</f>
        <v/>
      </c>
      <c r="B7">
        <f>data!D7</f>
        <v>0</v>
      </c>
      <c r="C7">
        <f>data!E7</f>
        <v>0</v>
      </c>
    </row>
    <row r="8" spans="1:3" x14ac:dyDescent="0.25">
      <c r="A8" t="str">
        <f>IF(data!F8="Parish",data!F8,IF(data!F8="Ward",data!F8,IF(data!F8="County","Publish",IF(data!F8="Unitary authority","Publish",IF(data!F8="Non-metropolitan district (two-tier)","Publish","")))))</f>
        <v/>
      </c>
      <c r="B8">
        <f>data!D8</f>
        <v>0</v>
      </c>
      <c r="C8">
        <f>data!E8</f>
        <v>0</v>
      </c>
    </row>
    <row r="9" spans="1:3" x14ac:dyDescent="0.25">
      <c r="A9" t="str">
        <f>IF(data!F9="Parish",data!F9,IF(data!F9="Ward",data!F9,IF(data!F9="County","Publish",IF(data!F9="Unitary authority","Publish",IF(data!F9="Non-metropolitan district (two-tier)","Publish","")))))</f>
        <v>Parish</v>
      </c>
      <c r="B9" t="str">
        <f>data!D9</f>
        <v>Aldingham</v>
      </c>
      <c r="C9" t="str">
        <f>data!E9</f>
        <v>E04002584</v>
      </c>
    </row>
    <row r="10" spans="1:3" x14ac:dyDescent="0.25">
      <c r="A10" t="str">
        <f>IF(data!F10="Parish",data!F10,IF(data!F10="Ward",data!F10,IF(data!F10="County","Publish",IF(data!F10="Unitary authority","Publish",IF(data!F10="Non-metropolitan district (two-tier)","Publish","")))))</f>
        <v>Ward</v>
      </c>
      <c r="B10" t="str">
        <f>data!D10</f>
        <v>Ambleside and Grasmere</v>
      </c>
      <c r="C10" t="str">
        <f>data!E10</f>
        <v>E05003235</v>
      </c>
    </row>
    <row r="11" spans="1:3" x14ac:dyDescent="0.25">
      <c r="A11" t="str">
        <f>IF(data!F11="Parish",data!F11,IF(data!F11="Ward",data!F11,IF(data!F11="County","Publish",IF(data!F11="Unitary authority","Publish",IF(data!F11="Non-metropolitan district (two-tier)","Publish","")))))</f>
        <v>Parish</v>
      </c>
      <c r="B11" t="str">
        <f>data!D11</f>
        <v>Angerton</v>
      </c>
      <c r="C11" t="str">
        <f>data!E11</f>
        <v>E04002585</v>
      </c>
    </row>
    <row r="12" spans="1:3" x14ac:dyDescent="0.25">
      <c r="A12" t="str">
        <f>IF(data!F12="Parish",data!F12,IF(data!F12="Ward",data!F12,IF(data!F12="County","Publish",IF(data!F12="Unitary authority","Publish",IF(data!F12="Non-metropolitan district (two-tier)","Publish","")))))</f>
        <v>Parish</v>
      </c>
      <c r="B12" t="str">
        <f>data!D12</f>
        <v>Arnside</v>
      </c>
      <c r="C12" t="str">
        <f>data!E12</f>
        <v>E04002586</v>
      </c>
    </row>
    <row r="13" spans="1:3" x14ac:dyDescent="0.25">
      <c r="A13" t="str">
        <f>IF(data!F13="Parish",data!F13,IF(data!F13="Ward",data!F13,IF(data!F13="County","Publish",IF(data!F13="Unitary authority","Publish",IF(data!F13="Non-metropolitan district (two-tier)","Publish","")))))</f>
        <v>Ward</v>
      </c>
      <c r="B13" t="str">
        <f>data!D13</f>
        <v>Arnside and Beetham</v>
      </c>
      <c r="C13" t="str">
        <f>data!E13</f>
        <v>E05003236</v>
      </c>
    </row>
    <row r="14" spans="1:3" x14ac:dyDescent="0.25">
      <c r="A14" t="str">
        <f>IF(data!F14="Parish",data!F14,IF(data!F14="Ward",data!F14,IF(data!F14="County","Publish",IF(data!F14="Unitary authority","Publish",IF(data!F14="Non-metropolitan district (two-tier)","Publish","")))))</f>
        <v>Parish</v>
      </c>
      <c r="B14" t="str">
        <f>data!D14</f>
        <v>Barbon</v>
      </c>
      <c r="C14" t="str">
        <f>data!E14</f>
        <v>E04002587</v>
      </c>
    </row>
    <row r="15" spans="1:3" x14ac:dyDescent="0.25">
      <c r="A15" t="str">
        <f>IF(data!F15="Parish",data!F15,IF(data!F15="Ward",data!F15,IF(data!F15="County","Publish",IF(data!F15="Unitary authority","Publish",IF(data!F15="Non-metropolitan district (two-tier)","Publish","")))))</f>
        <v>Parish</v>
      </c>
      <c r="B15" t="str">
        <f>data!D15</f>
        <v>Beetham</v>
      </c>
      <c r="C15" t="str">
        <f>data!E15</f>
        <v>E04002588</v>
      </c>
    </row>
    <row r="16" spans="1:3" x14ac:dyDescent="0.25">
      <c r="A16" t="str">
        <f>IF(data!F16="Parish",data!F16,IF(data!F16="Ward",data!F16,IF(data!F16="County","Publish",IF(data!F16="Unitary authority","Publish",IF(data!F16="Non-metropolitan district (two-tier)","Publish","")))))</f>
        <v>Parish</v>
      </c>
      <c r="B16" t="str">
        <f>data!D16</f>
        <v>Blawith and Subberthwaite</v>
      </c>
      <c r="C16" t="str">
        <f>data!E16</f>
        <v>E04002589</v>
      </c>
    </row>
    <row r="17" spans="1:3" x14ac:dyDescent="0.25">
      <c r="A17" t="str">
        <f>IF(data!F17="Parish",data!F17,IF(data!F17="Ward",data!F17,IF(data!F17="County","Publish",IF(data!F17="Unitary authority","Publish",IF(data!F17="Non-metropolitan district (two-tier)","Publish","")))))</f>
        <v>Ward</v>
      </c>
      <c r="B17" t="str">
        <f>data!D17</f>
        <v>Broughton</v>
      </c>
      <c r="C17" t="str">
        <f>data!E17</f>
        <v>E05003237</v>
      </c>
    </row>
    <row r="18" spans="1:3" x14ac:dyDescent="0.25">
      <c r="A18" t="str">
        <f>IF(data!F18="Parish",data!F18,IF(data!F18="Ward",data!F18,IF(data!F18="County","Publish",IF(data!F18="Unitary authority","Publish",IF(data!F18="Non-metropolitan district (two-tier)","Publish","")))))</f>
        <v>Parish</v>
      </c>
      <c r="B18" t="str">
        <f>data!D18</f>
        <v>Broughton East</v>
      </c>
      <c r="C18" t="str">
        <f>data!E18</f>
        <v>E04002590</v>
      </c>
    </row>
    <row r="19" spans="1:3" x14ac:dyDescent="0.25">
      <c r="A19" t="str">
        <f>IF(data!F19="Parish",data!F19,IF(data!F19="Ward",data!F19,IF(data!F19="County","Publish",IF(data!F19="Unitary authority","Publish",IF(data!F19="Non-metropolitan district (two-tier)","Publish","")))))</f>
        <v>Parish</v>
      </c>
      <c r="B19" t="str">
        <f>data!D19</f>
        <v>Broughton West</v>
      </c>
      <c r="C19" t="str">
        <f>data!E19</f>
        <v>E04002591</v>
      </c>
    </row>
    <row r="20" spans="1:3" x14ac:dyDescent="0.25">
      <c r="A20" t="str">
        <f>IF(data!F20="Parish",data!F20,IF(data!F20="Ward",data!F20,IF(data!F20="County","Publish",IF(data!F20="Unitary authority","Publish",IF(data!F20="Non-metropolitan district (two-tier)","Publish","")))))</f>
        <v>Ward</v>
      </c>
      <c r="B20" t="str">
        <f>data!D20</f>
        <v>Burneside</v>
      </c>
      <c r="C20" t="str">
        <f>data!E20</f>
        <v>E05003238</v>
      </c>
    </row>
    <row r="21" spans="1:3" x14ac:dyDescent="0.25">
      <c r="A21" t="str">
        <f>IF(data!F21="Parish",data!F21,IF(data!F21="Ward",data!F21,IF(data!F21="County","Publish",IF(data!F21="Unitary authority","Publish",IF(data!F21="Non-metropolitan district (two-tier)","Publish","")))))</f>
        <v>Ward</v>
      </c>
      <c r="B21" t="str">
        <f>data!D21</f>
        <v>Burton and Holme</v>
      </c>
      <c r="C21" t="str">
        <f>data!E21</f>
        <v>E05003239</v>
      </c>
    </row>
    <row r="22" spans="1:3" x14ac:dyDescent="0.25">
      <c r="A22" t="str">
        <f>IF(data!F22="Parish",data!F22,IF(data!F22="Ward",data!F22,IF(data!F22="County","Publish",IF(data!F22="Unitary authority","Publish",IF(data!F22="Non-metropolitan district (two-tier)","Publish","")))))</f>
        <v>Parish</v>
      </c>
      <c r="B22" t="str">
        <f>data!D22</f>
        <v>Burton-in-Kendal</v>
      </c>
      <c r="C22" t="str">
        <f>data!E22</f>
        <v>E04002592</v>
      </c>
    </row>
    <row r="23" spans="1:3" x14ac:dyDescent="0.25">
      <c r="A23" t="str">
        <f>IF(data!F23="Parish",data!F23,IF(data!F23="Ward",data!F23,IF(data!F23="County","Publish",IF(data!F23="Unitary authority","Publish",IF(data!F23="Non-metropolitan district (two-tier)","Publish","")))))</f>
        <v>Ward</v>
      </c>
      <c r="B23" t="str">
        <f>data!D23</f>
        <v>Cartmel and Grange West</v>
      </c>
      <c r="C23" t="str">
        <f>data!E23</f>
        <v>E05003240</v>
      </c>
    </row>
    <row r="24" spans="1:3" x14ac:dyDescent="0.25">
      <c r="A24" t="str">
        <f>IF(data!F24="Parish",data!F24,IF(data!F24="Ward",data!F24,IF(data!F24="County","Publish",IF(data!F24="Unitary authority","Publish",IF(data!F24="Non-metropolitan district (two-tier)","Publish","")))))</f>
        <v>Parish</v>
      </c>
      <c r="B24" t="str">
        <f>data!D24</f>
        <v>Cartmel Fell</v>
      </c>
      <c r="C24" t="str">
        <f>data!E24</f>
        <v>E04002593</v>
      </c>
    </row>
    <row r="25" spans="1:3" x14ac:dyDescent="0.25">
      <c r="A25" t="str">
        <f>IF(data!F25="Parish",data!F25,IF(data!F25="Ward",data!F25,IF(data!F25="County","Publish",IF(data!F25="Unitary authority","Publish",IF(data!F25="Non-metropolitan district (two-tier)","Publish","")))))</f>
        <v>Parish</v>
      </c>
      <c r="B25" t="str">
        <f>data!D25</f>
        <v>Casterton</v>
      </c>
      <c r="C25" t="str">
        <f>data!E25</f>
        <v>E04002594</v>
      </c>
    </row>
    <row r="26" spans="1:3" x14ac:dyDescent="0.25">
      <c r="A26" t="str">
        <f>IF(data!F26="Parish",data!F26,IF(data!F26="Ward",data!F26,IF(data!F26="County","Publish",IF(data!F26="Unitary authority","Publish",IF(data!F26="Non-metropolitan district (two-tier)","Publish","")))))</f>
        <v>Parish</v>
      </c>
      <c r="B26" t="str">
        <f>data!D26</f>
        <v>Claife</v>
      </c>
      <c r="C26" t="str">
        <f>data!E26</f>
        <v>E04002595</v>
      </c>
    </row>
    <row r="27" spans="1:3" x14ac:dyDescent="0.25">
      <c r="A27" t="str">
        <f>IF(data!F27="Parish",data!F27,IF(data!F27="Ward",data!F27,IF(data!F27="County","Publish",IF(data!F27="Unitary authority","Publish",IF(data!F27="Non-metropolitan district (two-tier)","Publish","")))))</f>
        <v>Parish</v>
      </c>
      <c r="B27" t="str">
        <f>data!D27</f>
        <v>Colton</v>
      </c>
      <c r="C27" t="str">
        <f>data!E27</f>
        <v>E04002596</v>
      </c>
    </row>
    <row r="28" spans="1:3" x14ac:dyDescent="0.25">
      <c r="A28" t="str">
        <f>IF(data!F28="Parish",data!F28,IF(data!F28="Ward",data!F28,IF(data!F28="County","Publish",IF(data!F28="Unitary authority","Publish",IF(data!F28="Non-metropolitan district (two-tier)","Publish","")))))</f>
        <v>Parish</v>
      </c>
      <c r="B28" t="str">
        <f>data!D28</f>
        <v>Coniston</v>
      </c>
      <c r="C28" t="str">
        <f>data!E28</f>
        <v>E04002597</v>
      </c>
    </row>
    <row r="29" spans="1:3" x14ac:dyDescent="0.25">
      <c r="A29" t="str">
        <f>IF(data!F29="Parish",data!F29,IF(data!F29="Ward",data!F29,IF(data!F29="County","Publish",IF(data!F29="Unitary authority","Publish",IF(data!F29="Non-metropolitan district (two-tier)","Publish","")))))</f>
        <v>Ward</v>
      </c>
      <c r="B29" t="str">
        <f>data!D29</f>
        <v>Coniston and Crake Valley</v>
      </c>
      <c r="C29" t="str">
        <f>data!E29</f>
        <v>E05003241</v>
      </c>
    </row>
    <row r="30" spans="1:3" x14ac:dyDescent="0.25">
      <c r="A30" t="str">
        <f>IF(data!F30="Parish",data!F30,IF(data!F30="Ward",data!F30,IF(data!F30="County","Publish",IF(data!F30="Unitary authority","Publish",IF(data!F30="Non-metropolitan district (two-tier)","Publish","")))))</f>
        <v>Parish</v>
      </c>
      <c r="B30" t="str">
        <f>data!D30</f>
        <v>Crook</v>
      </c>
      <c r="C30" t="str">
        <f>data!E30</f>
        <v>E04002598</v>
      </c>
    </row>
    <row r="31" spans="1:3" x14ac:dyDescent="0.25">
      <c r="A31" t="str">
        <f>IF(data!F31="Parish",data!F31,IF(data!F31="Ward",data!F31,IF(data!F31="County","Publish",IF(data!F31="Unitary authority","Publish",IF(data!F31="Non-metropolitan district (two-tier)","Publish","")))))</f>
        <v>Ward</v>
      </c>
      <c r="B31" t="str">
        <f>data!D31</f>
        <v>Crooklands</v>
      </c>
      <c r="C31" t="str">
        <f>data!E31</f>
        <v>E05003242</v>
      </c>
    </row>
    <row r="32" spans="1:3" x14ac:dyDescent="0.25">
      <c r="A32" t="str">
        <f>IF(data!F32="Parish",data!F32,IF(data!F32="Ward",data!F32,IF(data!F32="County","Publish",IF(data!F32="Unitary authority","Publish",IF(data!F32="Non-metropolitan district (two-tier)","Publish","")))))</f>
        <v>Parish</v>
      </c>
      <c r="B32" t="str">
        <f>data!D32</f>
        <v>Crosthwaite and Lyth</v>
      </c>
      <c r="C32" t="str">
        <f>data!E32</f>
        <v>E04002599</v>
      </c>
    </row>
    <row r="33" spans="1:3" x14ac:dyDescent="0.25">
      <c r="A33" t="str">
        <f>IF(data!F33="Parish",data!F33,IF(data!F33="Ward",data!F33,IF(data!F33="County","Publish",IF(data!F33="Unitary authority","Publish",IF(data!F33="Non-metropolitan district (two-tier)","Publish","")))))</f>
        <v>Publish</v>
      </c>
      <c r="B33" t="str">
        <f>data!D33</f>
        <v>Cumbria</v>
      </c>
      <c r="C33" t="str">
        <f>data!E33</f>
        <v>E10000006</v>
      </c>
    </row>
    <row r="34" spans="1:3" x14ac:dyDescent="0.25">
      <c r="A34" t="str">
        <f>IF(data!F34="Parish",data!F34,IF(data!F34="Ward",data!F34,IF(data!F34="County","Publish",IF(data!F34="Unitary authority","Publish",IF(data!F34="Non-metropolitan district (two-tier)","Publish","")))))</f>
        <v>Parish</v>
      </c>
      <c r="B34" t="str">
        <f>data!D34</f>
        <v>Dent</v>
      </c>
      <c r="C34" t="str">
        <f>data!E34</f>
        <v>E04002600</v>
      </c>
    </row>
    <row r="35" spans="1:3" x14ac:dyDescent="0.25">
      <c r="A35" t="str">
        <f>IF(data!F35="Parish",data!F35,IF(data!F35="Ward",data!F35,IF(data!F35="County","Publish",IF(data!F35="Unitary authority","Publish",IF(data!F35="Non-metropolitan district (two-tier)","Publish","")))))</f>
        <v>Parish</v>
      </c>
      <c r="B35" t="str">
        <f>data!D35</f>
        <v>Docker</v>
      </c>
      <c r="C35" t="str">
        <f>data!E35</f>
        <v>E04002601</v>
      </c>
    </row>
    <row r="36" spans="1:3" x14ac:dyDescent="0.25">
      <c r="A36" t="str">
        <f>IF(data!F36="Parish",data!F36,IF(data!F36="Ward",data!F36,IF(data!F36="County","Publish",IF(data!F36="Unitary authority","Publish",IF(data!F36="Non-metropolitan district (two-tier)","Publish","")))))</f>
        <v>Parish</v>
      </c>
      <c r="B36" t="str">
        <f>data!D36</f>
        <v>Dunnerdale-with-Seathwaite</v>
      </c>
      <c r="C36" t="str">
        <f>data!E36</f>
        <v>E04002602</v>
      </c>
    </row>
    <row r="37" spans="1:3" x14ac:dyDescent="0.25">
      <c r="A37" t="str">
        <f>IF(data!F37="Parish",data!F37,IF(data!F37="Ward",data!F37,IF(data!F37="County","Publish",IF(data!F37="Unitary authority","Publish",IF(data!F37="Non-metropolitan district (two-tier)","Publish","")))))</f>
        <v>Parish</v>
      </c>
      <c r="B37" t="str">
        <f>data!D37</f>
        <v>Egton with Newland</v>
      </c>
      <c r="C37" t="str">
        <f>data!E37</f>
        <v>E04002603</v>
      </c>
    </row>
    <row r="38" spans="1:3" x14ac:dyDescent="0.25">
      <c r="A38" t="str">
        <f>IF(data!F38="Parish",data!F38,IF(data!F38="Ward",data!F38,IF(data!F38="County","Publish",IF(data!F38="Unitary authority","Publish",IF(data!F38="Non-metropolitan district (two-tier)","Publish","")))))</f>
        <v>Parish</v>
      </c>
      <c r="B38" t="str">
        <f>data!D38</f>
        <v>Fawcett Forest</v>
      </c>
      <c r="C38" t="str">
        <f>data!E38</f>
        <v>E04002604</v>
      </c>
    </row>
    <row r="39" spans="1:3" x14ac:dyDescent="0.25">
      <c r="A39" t="str">
        <f>IF(data!F39="Parish",data!F39,IF(data!F39="Ward",data!F39,IF(data!F39="County","Publish",IF(data!F39="Unitary authority","Publish",IF(data!F39="Non-metropolitan district (two-tier)","Publish","")))))</f>
        <v>Parish</v>
      </c>
      <c r="B39" t="str">
        <f>data!D39</f>
        <v>Firbank</v>
      </c>
      <c r="C39" t="str">
        <f>data!E39</f>
        <v>E04002605</v>
      </c>
    </row>
    <row r="40" spans="1:3" x14ac:dyDescent="0.25">
      <c r="A40" t="str">
        <f>IF(data!F40="Parish",data!F40,IF(data!F40="Ward",data!F40,IF(data!F40="County","Publish",IF(data!F40="Unitary authority","Publish",IF(data!F40="Non-metropolitan district (two-tier)","Publish","")))))</f>
        <v>Parish</v>
      </c>
      <c r="B40" t="str">
        <f>data!D40</f>
        <v>Garsdale</v>
      </c>
      <c r="C40" t="str">
        <f>data!E40</f>
        <v>E04002606</v>
      </c>
    </row>
    <row r="41" spans="1:3" x14ac:dyDescent="0.25">
      <c r="A41" t="str">
        <f>IF(data!F41="Parish",data!F41,IF(data!F41="Ward",data!F41,IF(data!F41="County","Publish",IF(data!F41="Unitary authority","Publish",IF(data!F41="Non-metropolitan district (two-tier)","Publish","")))))</f>
        <v>Ward</v>
      </c>
      <c r="B41" t="str">
        <f>data!D41</f>
        <v>Grange North</v>
      </c>
      <c r="C41" t="str">
        <f>data!E41</f>
        <v>E05003243</v>
      </c>
    </row>
    <row r="42" spans="1:3" x14ac:dyDescent="0.25">
      <c r="A42" t="str">
        <f>IF(data!F42="Parish",data!F42,IF(data!F42="Ward",data!F42,IF(data!F42="County","Publish",IF(data!F42="Unitary authority","Publish",IF(data!F42="Non-metropolitan district (two-tier)","Publish","")))))</f>
        <v>Ward</v>
      </c>
      <c r="B42" t="str">
        <f>data!D42</f>
        <v>Grange South</v>
      </c>
      <c r="C42" t="str">
        <f>data!E42</f>
        <v>E05003244</v>
      </c>
    </row>
    <row r="43" spans="1:3" x14ac:dyDescent="0.25">
      <c r="A43" t="str">
        <f>IF(data!F43="Parish",data!F43,IF(data!F43="Ward",data!F43,IF(data!F43="County","Publish",IF(data!F43="Unitary authority","Publish",IF(data!F43="Non-metropolitan district (two-tier)","Publish","")))))</f>
        <v>Parish</v>
      </c>
      <c r="B43" t="str">
        <f>data!D43</f>
        <v>Grange-over-Sands</v>
      </c>
      <c r="C43" t="str">
        <f>data!E43</f>
        <v>E04002607</v>
      </c>
    </row>
    <row r="44" spans="1:3" x14ac:dyDescent="0.25">
      <c r="A44" t="str">
        <f>IF(data!F44="Parish",data!F44,IF(data!F44="Ward",data!F44,IF(data!F44="County","Publish",IF(data!F44="Unitary authority","Publish",IF(data!F44="Non-metropolitan district (two-tier)","Publish","")))))</f>
        <v>Parish</v>
      </c>
      <c r="B44" t="str">
        <f>data!D44</f>
        <v>Grayrigg</v>
      </c>
      <c r="C44" t="str">
        <f>data!E44</f>
        <v>E04002608</v>
      </c>
    </row>
    <row r="45" spans="1:3" x14ac:dyDescent="0.25">
      <c r="A45" t="str">
        <f>IF(data!F45="Parish",data!F45,IF(data!F45="Ward",data!F45,IF(data!F45="County","Publish",IF(data!F45="Unitary authority","Publish",IF(data!F45="Non-metropolitan district (two-tier)","Publish","")))))</f>
        <v>Parish</v>
      </c>
      <c r="B45" t="str">
        <f>data!D45</f>
        <v>Haverthwaite</v>
      </c>
      <c r="C45" t="str">
        <f>data!E45</f>
        <v>E04002609</v>
      </c>
    </row>
    <row r="46" spans="1:3" x14ac:dyDescent="0.25">
      <c r="A46" t="str">
        <f>IF(data!F46="Parish",data!F46,IF(data!F46="Ward",data!F46,IF(data!F46="County","Publish",IF(data!F46="Unitary authority","Publish",IF(data!F46="Non-metropolitan district (two-tier)","Publish","")))))</f>
        <v>Parish</v>
      </c>
      <c r="B46" t="str">
        <f>data!D46</f>
        <v>Hawkshead</v>
      </c>
      <c r="C46" t="str">
        <f>data!E46</f>
        <v>E04002610</v>
      </c>
    </row>
    <row r="47" spans="1:3" x14ac:dyDescent="0.25">
      <c r="A47" t="str">
        <f>IF(data!F47="Parish",data!F47,IF(data!F47="Ward",data!F47,IF(data!F47="County","Publish",IF(data!F47="Unitary authority","Publish",IF(data!F47="Non-metropolitan district (two-tier)","Publish","")))))</f>
        <v>Ward</v>
      </c>
      <c r="B47" t="str">
        <f>data!D47</f>
        <v>Hawkshead</v>
      </c>
      <c r="C47" t="str">
        <f>data!E47</f>
        <v>E05003245</v>
      </c>
    </row>
    <row r="48" spans="1:3" x14ac:dyDescent="0.25">
      <c r="A48" t="str">
        <f>IF(data!F48="Parish",data!F48,IF(data!F48="Ward",data!F48,IF(data!F48="County","Publish",IF(data!F48="Unitary authority","Publish",IF(data!F48="Non-metropolitan district (two-tier)","Publish","")))))</f>
        <v>Parish</v>
      </c>
      <c r="B48" t="str">
        <f>data!D48</f>
        <v>Helsington</v>
      </c>
      <c r="C48" t="str">
        <f>data!E48</f>
        <v>E04002611</v>
      </c>
    </row>
    <row r="49" spans="1:3" x14ac:dyDescent="0.25">
      <c r="A49" t="str">
        <f>IF(data!F49="Parish",data!F49,IF(data!F49="Ward",data!F49,IF(data!F49="County","Publish",IF(data!F49="Unitary authority","Publish",IF(data!F49="Non-metropolitan district (two-tier)","Publish","")))))</f>
        <v>Parish</v>
      </c>
      <c r="B49" t="str">
        <f>data!D49</f>
        <v>Heversham</v>
      </c>
      <c r="C49" t="str">
        <f>data!E49</f>
        <v>E04002612</v>
      </c>
    </row>
    <row r="50" spans="1:3" x14ac:dyDescent="0.25">
      <c r="A50" t="str">
        <f>IF(data!F50="Parish",data!F50,IF(data!F50="Ward",data!F50,IF(data!F50="County","Publish",IF(data!F50="Unitary authority","Publish",IF(data!F50="Non-metropolitan district (two-tier)","Publish","")))))</f>
        <v>Parish</v>
      </c>
      <c r="B50" t="str">
        <f>data!D50</f>
        <v>Hincaster</v>
      </c>
      <c r="C50" t="str">
        <f>data!E50</f>
        <v>E04002613</v>
      </c>
    </row>
    <row r="51" spans="1:3" x14ac:dyDescent="0.25">
      <c r="A51" t="str">
        <f>IF(data!F51="Parish",data!F51,IF(data!F51="Ward",data!F51,IF(data!F51="County","Publish",IF(data!F51="Unitary authority","Publish",IF(data!F51="Non-metropolitan district (two-tier)","Publish","")))))</f>
        <v>Ward</v>
      </c>
      <c r="B51" t="str">
        <f>data!D51</f>
        <v>Holker</v>
      </c>
      <c r="C51" t="str">
        <f>data!E51</f>
        <v>E05003246</v>
      </c>
    </row>
    <row r="52" spans="1:3" x14ac:dyDescent="0.25">
      <c r="A52" t="str">
        <f>IF(data!F52="Parish",data!F52,IF(data!F52="Ward",data!F52,IF(data!F52="County","Publish",IF(data!F52="Unitary authority","Publish",IF(data!F52="Non-metropolitan district (two-tier)","Publish","")))))</f>
        <v>Parish</v>
      </c>
      <c r="B52" t="str">
        <f>data!D52</f>
        <v>Holme</v>
      </c>
      <c r="C52" t="str">
        <f>data!E52</f>
        <v>E04002614</v>
      </c>
    </row>
    <row r="53" spans="1:3" x14ac:dyDescent="0.25">
      <c r="A53" t="str">
        <f>IF(data!F53="Parish",data!F53,IF(data!F53="Ward",data!F53,IF(data!F53="County","Publish",IF(data!F53="Unitary authority","Publish",IF(data!F53="Non-metropolitan district (two-tier)","Publish","")))))</f>
        <v>Parish</v>
      </c>
      <c r="B53" t="str">
        <f>data!D53</f>
        <v>Hugill</v>
      </c>
      <c r="C53" t="str">
        <f>data!E53</f>
        <v>E04002615</v>
      </c>
    </row>
    <row r="54" spans="1:3" x14ac:dyDescent="0.25">
      <c r="A54" t="str">
        <f>IF(data!F54="Parish",data!F54,IF(data!F54="Ward",data!F54,IF(data!F54="County","Publish",IF(data!F54="Unitary authority","Publish",IF(data!F54="Non-metropolitan district (two-tier)","Publish","")))))</f>
        <v>Parish</v>
      </c>
      <c r="B54" t="str">
        <f>data!D54</f>
        <v>Hutton Roof</v>
      </c>
      <c r="C54" t="str">
        <f>data!E54</f>
        <v>E04002616</v>
      </c>
    </row>
    <row r="55" spans="1:3" x14ac:dyDescent="0.25">
      <c r="A55" t="str">
        <f>IF(data!F55="Parish",data!F55,IF(data!F55="Ward",data!F55,IF(data!F55="County","Publish",IF(data!F55="Unitary authority","Publish",IF(data!F55="Non-metropolitan district (two-tier)","Publish","")))))</f>
        <v>Parish</v>
      </c>
      <c r="B55" t="str">
        <f>data!D55</f>
        <v>Kendal</v>
      </c>
      <c r="C55" t="str">
        <f>data!E55</f>
        <v>E04002617</v>
      </c>
    </row>
    <row r="56" spans="1:3" x14ac:dyDescent="0.25">
      <c r="A56" t="str">
        <f>IF(data!F56="Parish",data!F56,IF(data!F56="Ward",data!F56,IF(data!F56="County","Publish",IF(data!F56="Unitary authority","Publish",IF(data!F56="Non-metropolitan district (two-tier)","Publish","")))))</f>
        <v>Ward</v>
      </c>
      <c r="B56" t="str">
        <f>data!D56</f>
        <v>Kendal Castle</v>
      </c>
      <c r="C56" t="str">
        <f>data!E56</f>
        <v>E05003247</v>
      </c>
    </row>
    <row r="57" spans="1:3" x14ac:dyDescent="0.25">
      <c r="A57" t="str">
        <f>IF(data!F57="Parish",data!F57,IF(data!F57="Ward",data!F57,IF(data!F57="County","Publish",IF(data!F57="Unitary authority","Publish",IF(data!F57="Non-metropolitan district (two-tier)","Publish","")))))</f>
        <v>Ward</v>
      </c>
      <c r="B57" t="str">
        <f>data!D57</f>
        <v>Kendal Far Cross</v>
      </c>
      <c r="C57" t="str">
        <f>data!E57</f>
        <v>E05003248</v>
      </c>
    </row>
    <row r="58" spans="1:3" x14ac:dyDescent="0.25">
      <c r="A58" t="str">
        <f>IF(data!F58="Parish",data!F58,IF(data!F58="Ward",data!F58,IF(data!F58="County","Publish",IF(data!F58="Unitary authority","Publish",IF(data!F58="Non-metropolitan district (two-tier)","Publish","")))))</f>
        <v>Ward</v>
      </c>
      <c r="B58" t="str">
        <f>data!D58</f>
        <v>Kendal Fell</v>
      </c>
      <c r="C58" t="str">
        <f>data!E58</f>
        <v>E05003249</v>
      </c>
    </row>
    <row r="59" spans="1:3" x14ac:dyDescent="0.25">
      <c r="A59" t="str">
        <f>IF(data!F59="Parish",data!F59,IF(data!F59="Ward",data!F59,IF(data!F59="County","Publish",IF(data!F59="Unitary authority","Publish",IF(data!F59="Non-metropolitan district (two-tier)","Publish","")))))</f>
        <v>Ward</v>
      </c>
      <c r="B59" t="str">
        <f>data!D59</f>
        <v>Kendal Heron Hill</v>
      </c>
      <c r="C59" t="str">
        <f>data!E59</f>
        <v>E05003250</v>
      </c>
    </row>
    <row r="60" spans="1:3" x14ac:dyDescent="0.25">
      <c r="A60" t="str">
        <f>IF(data!F60="Parish",data!F60,IF(data!F60="Ward",data!F60,IF(data!F60="County","Publish",IF(data!F60="Unitary authority","Publish",IF(data!F60="Non-metropolitan district (two-tier)","Publish","")))))</f>
        <v>Ward</v>
      </c>
      <c r="B60" t="str">
        <f>data!D60</f>
        <v>Kendal Highgate</v>
      </c>
      <c r="C60" t="str">
        <f>data!E60</f>
        <v>E05003251</v>
      </c>
    </row>
    <row r="61" spans="1:3" x14ac:dyDescent="0.25">
      <c r="A61" t="str">
        <f>IF(data!F61="Parish",data!F61,IF(data!F61="Ward",data!F61,IF(data!F61="County","Publish",IF(data!F61="Unitary authority","Publish",IF(data!F61="Non-metropolitan district (two-tier)","Publish","")))))</f>
        <v>Ward</v>
      </c>
      <c r="B61" t="str">
        <f>data!D61</f>
        <v>Kendal Kirkland</v>
      </c>
      <c r="C61" t="str">
        <f>data!E61</f>
        <v>E05003252</v>
      </c>
    </row>
    <row r="62" spans="1:3" x14ac:dyDescent="0.25">
      <c r="A62" t="str">
        <f>IF(data!F62="Parish",data!F62,IF(data!F62="Ward",data!F62,IF(data!F62="County","Publish",IF(data!F62="Unitary authority","Publish",IF(data!F62="Non-metropolitan district (two-tier)","Publish","")))))</f>
        <v>Ward</v>
      </c>
      <c r="B62" t="str">
        <f>data!D62</f>
        <v>Kendal Mintsfeet</v>
      </c>
      <c r="C62" t="str">
        <f>data!E62</f>
        <v>E05003253</v>
      </c>
    </row>
    <row r="63" spans="1:3" x14ac:dyDescent="0.25">
      <c r="A63" t="str">
        <f>IF(data!F63="Parish",data!F63,IF(data!F63="Ward",data!F63,IF(data!F63="County","Publish",IF(data!F63="Unitary authority","Publish",IF(data!F63="Non-metropolitan district (two-tier)","Publish","")))))</f>
        <v>Ward</v>
      </c>
      <c r="B63" t="str">
        <f>data!D63</f>
        <v>Kendal Nether</v>
      </c>
      <c r="C63" t="str">
        <f>data!E63</f>
        <v>E05003254</v>
      </c>
    </row>
    <row r="64" spans="1:3" x14ac:dyDescent="0.25">
      <c r="A64" t="str">
        <f>IF(data!F64="Parish",data!F64,IF(data!F64="Ward",data!F64,IF(data!F64="County","Publish",IF(data!F64="Unitary authority","Publish",IF(data!F64="Non-metropolitan district (two-tier)","Publish","")))))</f>
        <v>Ward</v>
      </c>
      <c r="B64" t="str">
        <f>data!D64</f>
        <v>Kendal Oxenholme and Natland</v>
      </c>
      <c r="C64" t="str">
        <f>data!E64</f>
        <v>E05003255</v>
      </c>
    </row>
    <row r="65" spans="1:3" x14ac:dyDescent="0.25">
      <c r="A65" t="str">
        <f>IF(data!F65="Parish",data!F65,IF(data!F65="Ward",data!F65,IF(data!F65="County","Publish",IF(data!F65="Unitary authority","Publish",IF(data!F65="Non-metropolitan district (two-tier)","Publish","")))))</f>
        <v>Ward</v>
      </c>
      <c r="B65" t="str">
        <f>data!D65</f>
        <v>Kendal Parks</v>
      </c>
      <c r="C65" t="str">
        <f>data!E65</f>
        <v>E05003256</v>
      </c>
    </row>
    <row r="66" spans="1:3" x14ac:dyDescent="0.25">
      <c r="A66" t="str">
        <f>IF(data!F66="Parish",data!F66,IF(data!F66="Ward",data!F66,IF(data!F66="County","Publish",IF(data!F66="Unitary authority","Publish",IF(data!F66="Non-metropolitan district (two-tier)","Publish","")))))</f>
        <v>Ward</v>
      </c>
      <c r="B66" t="str">
        <f>data!D66</f>
        <v>Kendal Romney</v>
      </c>
      <c r="C66" t="str">
        <f>data!E66</f>
        <v>E05003257</v>
      </c>
    </row>
    <row r="67" spans="1:3" x14ac:dyDescent="0.25">
      <c r="A67" t="str">
        <f>IF(data!F67="Parish",data!F67,IF(data!F67="Ward",data!F67,IF(data!F67="County","Publish",IF(data!F67="Unitary authority","Publish",IF(data!F67="Non-metropolitan district (two-tier)","Publish","")))))</f>
        <v>Ward</v>
      </c>
      <c r="B67" t="str">
        <f>data!D67</f>
        <v>Kendal Stonecross</v>
      </c>
      <c r="C67" t="str">
        <f>data!E67</f>
        <v>E05003258</v>
      </c>
    </row>
    <row r="68" spans="1:3" x14ac:dyDescent="0.25">
      <c r="A68" t="str">
        <f>IF(data!F68="Parish",data!F68,IF(data!F68="Ward",data!F68,IF(data!F68="County","Publish",IF(data!F68="Unitary authority","Publish",IF(data!F68="Non-metropolitan district (two-tier)","Publish","")))))</f>
        <v>Ward</v>
      </c>
      <c r="B68" t="str">
        <f>data!D68</f>
        <v>Kendal Strickland</v>
      </c>
      <c r="C68" t="str">
        <f>data!E68</f>
        <v>E05003259</v>
      </c>
    </row>
    <row r="69" spans="1:3" x14ac:dyDescent="0.25">
      <c r="A69" t="str">
        <f>IF(data!F69="Parish",data!F69,IF(data!F69="Ward",data!F69,IF(data!F69="County","Publish",IF(data!F69="Unitary authority","Publish",IF(data!F69="Non-metropolitan district (two-tier)","Publish","")))))</f>
        <v>Ward</v>
      </c>
      <c r="B69" t="str">
        <f>data!D69</f>
        <v>Kendal Underley</v>
      </c>
      <c r="C69" t="str">
        <f>data!E69</f>
        <v>E05003260</v>
      </c>
    </row>
    <row r="70" spans="1:3" x14ac:dyDescent="0.25">
      <c r="A70" t="str">
        <f>IF(data!F70="Parish",data!F70,IF(data!F70="Ward",data!F70,IF(data!F70="County","Publish",IF(data!F70="Unitary authority","Publish",IF(data!F70="Non-metropolitan district (two-tier)","Publish","")))))</f>
        <v>Parish</v>
      </c>
      <c r="B70" t="str">
        <f>data!D70</f>
        <v>Kentmere</v>
      </c>
      <c r="C70" t="str">
        <f>data!E70</f>
        <v>E04002618</v>
      </c>
    </row>
    <row r="71" spans="1:3" x14ac:dyDescent="0.25">
      <c r="A71" t="str">
        <f>IF(data!F71="Parish",data!F71,IF(data!F71="Ward",data!F71,IF(data!F71="County","Publish",IF(data!F71="Unitary authority","Publish",IF(data!F71="Non-metropolitan district (two-tier)","Publish","")))))</f>
        <v>Parish</v>
      </c>
      <c r="B71" t="str">
        <f>data!D71</f>
        <v>Killington</v>
      </c>
      <c r="C71" t="str">
        <f>data!E71</f>
        <v>E04002619</v>
      </c>
    </row>
    <row r="72" spans="1:3" x14ac:dyDescent="0.25">
      <c r="A72" t="str">
        <f>IF(data!F72="Parish",data!F72,IF(data!F72="Ward",data!F72,IF(data!F72="County","Publish",IF(data!F72="Unitary authority","Publish",IF(data!F72="Non-metropolitan district (two-tier)","Publish","")))))</f>
        <v>Parish</v>
      </c>
      <c r="B72" t="str">
        <f>data!D72</f>
        <v>Kirkby Ireleth</v>
      </c>
      <c r="C72" t="str">
        <f>data!E72</f>
        <v>E04002620</v>
      </c>
    </row>
    <row r="73" spans="1:3" x14ac:dyDescent="0.25">
      <c r="A73" t="str">
        <f>IF(data!F73="Parish",data!F73,IF(data!F73="Ward",data!F73,IF(data!F73="County","Publish",IF(data!F73="Unitary authority","Publish",IF(data!F73="Non-metropolitan district (two-tier)","Publish","")))))</f>
        <v>Parish</v>
      </c>
      <c r="B73" t="str">
        <f>data!D73</f>
        <v>Kirkby Lonsdale</v>
      </c>
      <c r="C73" t="str">
        <f>data!E73</f>
        <v>E04002621</v>
      </c>
    </row>
    <row r="74" spans="1:3" x14ac:dyDescent="0.25">
      <c r="A74" t="str">
        <f>IF(data!F74="Parish",data!F74,IF(data!F74="Ward",data!F74,IF(data!F74="County","Publish",IF(data!F74="Unitary authority","Publish",IF(data!F74="Non-metropolitan district (two-tier)","Publish","")))))</f>
        <v>Parish</v>
      </c>
      <c r="B74" t="str">
        <f>data!D74</f>
        <v>Lakes</v>
      </c>
      <c r="C74" t="str">
        <f>data!E74</f>
        <v>E04002622</v>
      </c>
    </row>
    <row r="75" spans="1:3" x14ac:dyDescent="0.25">
      <c r="A75" t="str">
        <f>IF(data!F75="Parish",data!F75,IF(data!F75="Ward",data!F75,IF(data!F75="County","Publish",IF(data!F75="Unitary authority","Publish",IF(data!F75="Non-metropolitan district (two-tier)","Publish","")))))</f>
        <v>Parish</v>
      </c>
      <c r="B75" t="str">
        <f>data!D75</f>
        <v>Lambrigg</v>
      </c>
      <c r="C75" t="str">
        <f>data!E75</f>
        <v>E04002623</v>
      </c>
    </row>
    <row r="76" spans="1:3" x14ac:dyDescent="0.25">
      <c r="A76" t="str">
        <f>IF(data!F76="Parish",data!F76,IF(data!F76="Ward",data!F76,IF(data!F76="County","Publish",IF(data!F76="Unitary authority","Publish",IF(data!F76="Non-metropolitan district (two-tier)","Publish","")))))</f>
        <v>Parish</v>
      </c>
      <c r="B76" t="str">
        <f>data!D76</f>
        <v>Levens</v>
      </c>
      <c r="C76" t="str">
        <f>data!E76</f>
        <v>E04002624</v>
      </c>
    </row>
    <row r="77" spans="1:3" x14ac:dyDescent="0.25">
      <c r="A77" t="str">
        <f>IF(data!F77="Parish",data!F77,IF(data!F77="Ward",data!F77,IF(data!F77="County","Publish",IF(data!F77="Unitary authority","Publish",IF(data!F77="Non-metropolitan district (two-tier)","Publish","")))))</f>
        <v>Ward</v>
      </c>
      <c r="B77" t="str">
        <f>data!D77</f>
        <v>Levens</v>
      </c>
      <c r="C77" t="str">
        <f>data!E77</f>
        <v>E05003261</v>
      </c>
    </row>
    <row r="78" spans="1:3" x14ac:dyDescent="0.25">
      <c r="A78" t="str">
        <f>IF(data!F78="Parish",data!F78,IF(data!F78="Ward",data!F78,IF(data!F78="County","Publish",IF(data!F78="Unitary authority","Publish",IF(data!F78="Non-metropolitan district (two-tier)","Publish","")))))</f>
        <v>Parish</v>
      </c>
      <c r="B78" t="str">
        <f>data!D78</f>
        <v>Longsleddale</v>
      </c>
      <c r="C78" t="str">
        <f>data!E78</f>
        <v>E04002625</v>
      </c>
    </row>
    <row r="79" spans="1:3" x14ac:dyDescent="0.25">
      <c r="A79" t="str">
        <f>IF(data!F79="Parish",data!F79,IF(data!F79="Ward",data!F79,IF(data!F79="County","Publish",IF(data!F79="Unitary authority","Publish",IF(data!F79="Non-metropolitan district (two-tier)","Publish","")))))</f>
        <v>Ward</v>
      </c>
      <c r="B79" t="str">
        <f>data!D79</f>
        <v>Low Furness</v>
      </c>
      <c r="C79" t="str">
        <f>data!E79</f>
        <v>E05003262</v>
      </c>
    </row>
    <row r="80" spans="1:3" x14ac:dyDescent="0.25">
      <c r="A80" t="str">
        <f>IF(data!F80="Parish",data!F80,IF(data!F80="Ward",data!F80,IF(data!F80="County","Publish",IF(data!F80="Unitary authority","Publish",IF(data!F80="Non-metropolitan district (two-tier)","Publish","")))))</f>
        <v>Parish</v>
      </c>
      <c r="B80" t="str">
        <f>data!D80</f>
        <v>Lower Allithwaite</v>
      </c>
      <c r="C80" t="str">
        <f>data!E80</f>
        <v>E04002626</v>
      </c>
    </row>
    <row r="81" spans="1:3" x14ac:dyDescent="0.25">
      <c r="A81" t="str">
        <f>IF(data!F81="Parish",data!F81,IF(data!F81="Ward",data!F81,IF(data!F81="County","Publish",IF(data!F81="Unitary authority","Publish",IF(data!F81="Non-metropolitan district (two-tier)","Publish","")))))</f>
        <v>Parish</v>
      </c>
      <c r="B81" t="str">
        <f>data!D81</f>
        <v>Lower Holker</v>
      </c>
      <c r="C81" t="str">
        <f>data!E81</f>
        <v>E04002627</v>
      </c>
    </row>
    <row r="82" spans="1:3" x14ac:dyDescent="0.25">
      <c r="A82" t="str">
        <f>IF(data!F82="Parish",data!F82,IF(data!F82="Ward",data!F82,IF(data!F82="County","Publish",IF(data!F82="Unitary authority","Publish",IF(data!F82="Non-metropolitan district (two-tier)","Publish","")))))</f>
        <v>Parish</v>
      </c>
      <c r="B82" t="str">
        <f>data!D82</f>
        <v>Lowick</v>
      </c>
      <c r="C82" t="str">
        <f>data!E82</f>
        <v>E04002628</v>
      </c>
    </row>
    <row r="83" spans="1:3" x14ac:dyDescent="0.25">
      <c r="A83" t="str">
        <f>IF(data!F83="Parish",data!F83,IF(data!F83="Ward",data!F83,IF(data!F83="County","Publish",IF(data!F83="Unitary authority","Publish",IF(data!F83="Non-metropolitan district (two-tier)","Publish","")))))</f>
        <v>Parish</v>
      </c>
      <c r="B83" t="str">
        <f>data!D83</f>
        <v>Lupton</v>
      </c>
      <c r="C83" t="str">
        <f>data!E83</f>
        <v>E04002629</v>
      </c>
    </row>
    <row r="84" spans="1:3" x14ac:dyDescent="0.25">
      <c r="A84" t="str">
        <f>IF(data!F84="Parish",data!F84,IF(data!F84="Ward",data!F84,IF(data!F84="County","Publish",IF(data!F84="Unitary authority","Publish",IF(data!F84="Non-metropolitan district (two-tier)","Publish","")))))</f>
        <v>Ward</v>
      </c>
      <c r="B84" t="str">
        <f>data!D84</f>
        <v>Lyth Valley</v>
      </c>
      <c r="C84" t="str">
        <f>data!E84</f>
        <v>E05003263</v>
      </c>
    </row>
    <row r="85" spans="1:3" x14ac:dyDescent="0.25">
      <c r="A85" t="str">
        <f>IF(data!F85="Parish",data!F85,IF(data!F85="Ward",data!F85,IF(data!F85="County","Publish",IF(data!F85="Unitary authority","Publish",IF(data!F85="Non-metropolitan district (two-tier)","Publish","")))))</f>
        <v>Parish</v>
      </c>
      <c r="B85" t="str">
        <f>data!D85</f>
        <v>Mansergh</v>
      </c>
      <c r="C85" t="str">
        <f>data!E85</f>
        <v>E04002630</v>
      </c>
    </row>
    <row r="86" spans="1:3" x14ac:dyDescent="0.25">
      <c r="A86" t="str">
        <f>IF(data!F86="Parish",data!F86,IF(data!F86="Ward",data!F86,IF(data!F86="County","Publish",IF(data!F86="Unitary authority","Publish",IF(data!F86="Non-metropolitan district (two-tier)","Publish","")))))</f>
        <v>Parish</v>
      </c>
      <c r="B86" t="str">
        <f>data!D86</f>
        <v>Mansriggs</v>
      </c>
      <c r="C86" t="str">
        <f>data!E86</f>
        <v>E04002631</v>
      </c>
    </row>
    <row r="87" spans="1:3" x14ac:dyDescent="0.25">
      <c r="A87" t="str">
        <f>IF(data!F87="Parish",data!F87,IF(data!F87="Ward",data!F87,IF(data!F87="County","Publish",IF(data!F87="Unitary authority","Publish",IF(data!F87="Non-metropolitan district (two-tier)","Publish","")))))</f>
        <v>Parish</v>
      </c>
      <c r="B87" t="str">
        <f>data!D87</f>
        <v>Meathop and Ulpha</v>
      </c>
      <c r="C87" t="str">
        <f>data!E87</f>
        <v>E04002632</v>
      </c>
    </row>
    <row r="88" spans="1:3" x14ac:dyDescent="0.25">
      <c r="A88" t="str">
        <f>IF(data!F88="Parish",data!F88,IF(data!F88="Ward",data!F88,IF(data!F88="County","Publish",IF(data!F88="Unitary authority","Publish",IF(data!F88="Non-metropolitan district (two-tier)","Publish","")))))</f>
        <v>Ward</v>
      </c>
      <c r="B88" t="str">
        <f>data!D88</f>
        <v>Mid Furness</v>
      </c>
      <c r="C88" t="str">
        <f>data!E88</f>
        <v>E05003264</v>
      </c>
    </row>
    <row r="89" spans="1:3" x14ac:dyDescent="0.25">
      <c r="A89" t="str">
        <f>IF(data!F89="Parish",data!F89,IF(data!F89="Ward",data!F89,IF(data!F89="County","Publish",IF(data!F89="Unitary authority","Publish",IF(data!F89="Non-metropolitan district (two-tier)","Publish","")))))</f>
        <v>Parish</v>
      </c>
      <c r="B89" t="str">
        <f>data!D89</f>
        <v>Middleton</v>
      </c>
      <c r="C89" t="str">
        <f>data!E89</f>
        <v>E04002633</v>
      </c>
    </row>
    <row r="90" spans="1:3" x14ac:dyDescent="0.25">
      <c r="A90" t="str">
        <f>IF(data!F90="Parish",data!F90,IF(data!F90="Ward",data!F90,IF(data!F90="County","Publish",IF(data!F90="Unitary authority","Publish",IF(data!F90="Non-metropolitan district (two-tier)","Publish","")))))</f>
        <v>Parish</v>
      </c>
      <c r="B90" t="str">
        <f>data!D90</f>
        <v>Milnthorpe</v>
      </c>
      <c r="C90" t="str">
        <f>data!E90</f>
        <v>E04002634</v>
      </c>
    </row>
    <row r="91" spans="1:3" x14ac:dyDescent="0.25">
      <c r="A91" t="str">
        <f>IF(data!F91="Parish",data!F91,IF(data!F91="Ward",data!F91,IF(data!F91="County","Publish",IF(data!F91="Unitary authority","Publish",IF(data!F91="Non-metropolitan district (two-tier)","Publish","")))))</f>
        <v>Ward</v>
      </c>
      <c r="B91" t="str">
        <f>data!D91</f>
        <v>Milnthorpe</v>
      </c>
      <c r="C91" t="str">
        <f>data!E91</f>
        <v>E05003265</v>
      </c>
    </row>
    <row r="92" spans="1:3" x14ac:dyDescent="0.25">
      <c r="A92" t="str">
        <f>IF(data!F92="Parish",data!F92,IF(data!F92="Ward",data!F92,IF(data!F92="County","Publish",IF(data!F92="Unitary authority","Publish",IF(data!F92="Non-metropolitan district (two-tier)","Publish","")))))</f>
        <v>Parish</v>
      </c>
      <c r="B92" t="str">
        <f>data!D92</f>
        <v>Natland</v>
      </c>
      <c r="C92" t="str">
        <f>data!E92</f>
        <v>E04002635</v>
      </c>
    </row>
    <row r="93" spans="1:3" x14ac:dyDescent="0.25">
      <c r="A93" t="str">
        <f>IF(data!F93="Parish",data!F93,IF(data!F93="Ward",data!F93,IF(data!F93="County","Publish",IF(data!F93="Unitary authority","Publish",IF(data!F93="Non-metropolitan district (two-tier)","Publish","")))))</f>
        <v>Parish</v>
      </c>
      <c r="B93" t="str">
        <f>data!D93</f>
        <v>Nether Staveley</v>
      </c>
      <c r="C93" t="str">
        <f>data!E93</f>
        <v>E04002636</v>
      </c>
    </row>
    <row r="94" spans="1:3" x14ac:dyDescent="0.25">
      <c r="A94" t="str">
        <f>IF(data!F94="Parish",data!F94,IF(data!F94="Ward",data!F94,IF(data!F94="County","Publish",IF(data!F94="Unitary authority","Publish",IF(data!F94="Non-metropolitan district (two-tier)","Publish","")))))</f>
        <v>Parish</v>
      </c>
      <c r="B94" t="str">
        <f>data!D94</f>
        <v>New Hutton</v>
      </c>
      <c r="C94" t="str">
        <f>data!E94</f>
        <v>E04002637</v>
      </c>
    </row>
    <row r="95" spans="1:3" x14ac:dyDescent="0.25">
      <c r="A95" t="str">
        <f>IF(data!F95="Parish",data!F95,IF(data!F95="Ward",data!F95,IF(data!F95="County","Publish",IF(data!F95="Unitary authority","Publish",IF(data!F95="Non-metropolitan district (two-tier)","Publish","")))))</f>
        <v>Parish</v>
      </c>
      <c r="B95" t="str">
        <f>data!D95</f>
        <v>Old Hutton and Holmescales</v>
      </c>
      <c r="C95" t="str">
        <f>data!E95</f>
        <v>E04002638</v>
      </c>
    </row>
    <row r="96" spans="1:3" x14ac:dyDescent="0.25">
      <c r="A96" t="str">
        <f>IF(data!F96="Parish",data!F96,IF(data!F96="Ward",data!F96,IF(data!F96="County","Publish",IF(data!F96="Unitary authority","Publish",IF(data!F96="Non-metropolitan district (two-tier)","Publish","")))))</f>
        <v>Parish</v>
      </c>
      <c r="B96" t="str">
        <f>data!D96</f>
        <v>Osmotherley</v>
      </c>
      <c r="C96" t="str">
        <f>data!E96</f>
        <v>E04002639</v>
      </c>
    </row>
    <row r="97" spans="1:3" x14ac:dyDescent="0.25">
      <c r="A97" t="str">
        <f>IF(data!F97="Parish",data!F97,IF(data!F97="Ward",data!F97,IF(data!F97="County","Publish",IF(data!F97="Unitary authority","Publish",IF(data!F97="Non-metropolitan district (two-tier)","Publish","")))))</f>
        <v>Parish</v>
      </c>
      <c r="B97" t="str">
        <f>data!D97</f>
        <v>Over Staveley</v>
      </c>
      <c r="C97" t="str">
        <f>data!E97</f>
        <v>E04002640</v>
      </c>
    </row>
    <row r="98" spans="1:3" x14ac:dyDescent="0.25">
      <c r="A98" t="str">
        <f>IF(data!F98="Parish",data!F98,IF(data!F98="Ward",data!F98,IF(data!F98="County","Publish",IF(data!F98="Unitary authority","Publish",IF(data!F98="Non-metropolitan district (two-tier)","Publish","")))))</f>
        <v>Parish</v>
      </c>
      <c r="B98" t="str">
        <f>data!D98</f>
        <v>Pennington</v>
      </c>
      <c r="C98" t="str">
        <f>data!E98</f>
        <v>E04002641</v>
      </c>
    </row>
    <row r="99" spans="1:3" x14ac:dyDescent="0.25">
      <c r="A99" t="str">
        <f>IF(data!F99="Parish",data!F99,IF(data!F99="Ward",data!F99,IF(data!F99="County","Publish",IF(data!F99="Unitary authority","Publish",IF(data!F99="Non-metropolitan district (two-tier)","Publish","")))))</f>
        <v>Parish</v>
      </c>
      <c r="B99" t="str">
        <f>data!D99</f>
        <v>Preston Patrick</v>
      </c>
      <c r="C99" t="str">
        <f>data!E99</f>
        <v>E04002642</v>
      </c>
    </row>
    <row r="100" spans="1:3" x14ac:dyDescent="0.25">
      <c r="A100" t="str">
        <f>IF(data!F100="Parish",data!F100,IF(data!F100="Ward",data!F100,IF(data!F100="County","Publish",IF(data!F100="Unitary authority","Publish",IF(data!F100="Non-metropolitan district (two-tier)","Publish","")))))</f>
        <v>Parish</v>
      </c>
      <c r="B100" t="str">
        <f>data!D100</f>
        <v>Preston Richard</v>
      </c>
      <c r="C100" t="str">
        <f>data!E100</f>
        <v>E04002643</v>
      </c>
    </row>
    <row r="101" spans="1:3" x14ac:dyDescent="0.25">
      <c r="A101" t="str">
        <f>IF(data!F101="Parish",data!F101,IF(data!F101="Ward",data!F101,IF(data!F101="County","Publish",IF(data!F101="Unitary authority","Publish",IF(data!F101="Non-metropolitan district (two-tier)","Publish","")))))</f>
        <v>Parish</v>
      </c>
      <c r="B101" t="str">
        <f>data!D101</f>
        <v>Satterthwaite</v>
      </c>
      <c r="C101" t="str">
        <f>data!E101</f>
        <v>E04002644</v>
      </c>
    </row>
    <row r="102" spans="1:3" x14ac:dyDescent="0.25">
      <c r="A102" t="str">
        <f>IF(data!F102="Parish",data!F102,IF(data!F102="Ward",data!F102,IF(data!F102="County","Publish",IF(data!F102="Unitary authority","Publish",IF(data!F102="Non-metropolitan district (two-tier)","Publish","")))))</f>
        <v>Parish</v>
      </c>
      <c r="B102" t="str">
        <f>data!D102</f>
        <v>Scalthwaiterigg</v>
      </c>
      <c r="C102" t="str">
        <f>data!E102</f>
        <v>E04002645</v>
      </c>
    </row>
    <row r="103" spans="1:3" x14ac:dyDescent="0.25">
      <c r="A103" t="str">
        <f>IF(data!F103="Parish",data!F103,IF(data!F103="Ward",data!F103,IF(data!F103="County","Publish",IF(data!F103="Unitary authority","Publish",IF(data!F103="Non-metropolitan district (two-tier)","Publish","")))))</f>
        <v>Parish</v>
      </c>
      <c r="B103" t="str">
        <f>data!D103</f>
        <v>Sedbergh</v>
      </c>
      <c r="C103" t="str">
        <f>data!E103</f>
        <v>E04002646</v>
      </c>
    </row>
    <row r="104" spans="1:3" x14ac:dyDescent="0.25">
      <c r="A104" t="str">
        <f>IF(data!F104="Parish",data!F104,IF(data!F104="Ward",data!F104,IF(data!F104="County","Publish",IF(data!F104="Unitary authority","Publish",IF(data!F104="Non-metropolitan district (two-tier)","Publish","")))))</f>
        <v>Ward</v>
      </c>
      <c r="B104" t="str">
        <f>data!D104</f>
        <v>Sedbergh and Kirkby Lonsdale</v>
      </c>
      <c r="C104" t="str">
        <f>data!E104</f>
        <v>E05003266</v>
      </c>
    </row>
    <row r="105" spans="1:3" x14ac:dyDescent="0.25">
      <c r="A105" t="str">
        <f>IF(data!F105="Parish",data!F105,IF(data!F105="Ward",data!F105,IF(data!F105="County","Publish",IF(data!F105="Unitary authority","Publish",IF(data!F105="Non-metropolitan district (two-tier)","Publish","")))))</f>
        <v>Parish</v>
      </c>
      <c r="B105" t="str">
        <f>data!D105</f>
        <v>Sedgwick</v>
      </c>
      <c r="C105" t="str">
        <f>data!E105</f>
        <v>E04002647</v>
      </c>
    </row>
    <row r="106" spans="1:3" x14ac:dyDescent="0.25">
      <c r="A106" t="str">
        <f>IF(data!F106="Parish",data!F106,IF(data!F106="Ward",data!F106,IF(data!F106="County","Publish",IF(data!F106="Unitary authority","Publish",IF(data!F106="Non-metropolitan district (two-tier)","Publish","")))))</f>
        <v>Parish</v>
      </c>
      <c r="B106" t="str">
        <f>data!D106</f>
        <v>Skelsmergh</v>
      </c>
      <c r="C106" t="str">
        <f>data!E106</f>
        <v>E04002648</v>
      </c>
    </row>
    <row r="107" spans="1:3" x14ac:dyDescent="0.25">
      <c r="A107" t="str">
        <f>IF(data!F107="Parish",data!F107,IF(data!F107="Ward",data!F107,IF(data!F107="County","Publish",IF(data!F107="Unitary authority","Publish",IF(data!F107="Non-metropolitan district (two-tier)","Publish","")))))</f>
        <v>Parish</v>
      </c>
      <c r="B107" t="str">
        <f>data!D107</f>
        <v>Skelwith</v>
      </c>
      <c r="C107" t="str">
        <f>data!E107</f>
        <v>E04002649</v>
      </c>
    </row>
    <row r="108" spans="1:3" x14ac:dyDescent="0.25">
      <c r="A108" t="str">
        <f>IF(data!F108="Parish",data!F108,IF(data!F108="Ward",data!F108,IF(data!F108="County","Publish",IF(data!F108="Unitary authority","Publish",IF(data!F108="Non-metropolitan district (two-tier)","Publish","")))))</f>
        <v>Publish</v>
      </c>
      <c r="B108" t="str">
        <f>data!D108</f>
        <v>South Lakeland</v>
      </c>
      <c r="C108" t="str">
        <f>data!E108</f>
        <v>E07000031</v>
      </c>
    </row>
    <row r="109" spans="1:3" x14ac:dyDescent="0.25">
      <c r="A109" t="str">
        <f>IF(data!F109="Parish",data!F109,IF(data!F109="Ward",data!F109,IF(data!F109="County","Publish",IF(data!F109="Unitary authority","Publish",IF(data!F109="Non-metropolitan district (two-tier)","Publish","")))))</f>
        <v>Parish</v>
      </c>
      <c r="B109" t="str">
        <f>data!D109</f>
        <v>Stainton</v>
      </c>
      <c r="C109" t="str">
        <f>data!E109</f>
        <v>E04002650</v>
      </c>
    </row>
    <row r="110" spans="1:3" x14ac:dyDescent="0.25">
      <c r="A110" t="str">
        <f>IF(data!F110="Parish",data!F110,IF(data!F110="Ward",data!F110,IF(data!F110="County","Publish",IF(data!F110="Unitary authority","Publish",IF(data!F110="Non-metropolitan district (two-tier)","Publish","")))))</f>
        <v>Parish</v>
      </c>
      <c r="B110" t="str">
        <f>data!D110</f>
        <v>Staveley-in-Cartmel</v>
      </c>
      <c r="C110" t="str">
        <f>data!E110</f>
        <v>E04002651</v>
      </c>
    </row>
    <row r="111" spans="1:3" x14ac:dyDescent="0.25">
      <c r="A111" t="str">
        <f>IF(data!F111="Parish",data!F111,IF(data!F111="Ward",data!F111,IF(data!F111="County","Publish",IF(data!F111="Unitary authority","Publish",IF(data!F111="Non-metropolitan district (two-tier)","Publish","")))))</f>
        <v>Ward</v>
      </c>
      <c r="B111" t="str">
        <f>data!D111</f>
        <v>Staveley-in-Cartmel</v>
      </c>
      <c r="C111" t="str">
        <f>data!E111</f>
        <v>E05003267</v>
      </c>
    </row>
    <row r="112" spans="1:3" x14ac:dyDescent="0.25">
      <c r="A112" t="str">
        <f>IF(data!F112="Parish",data!F112,IF(data!F112="Ward",data!F112,IF(data!F112="County","Publish",IF(data!F112="Unitary authority","Publish",IF(data!F112="Non-metropolitan district (two-tier)","Publish","")))))</f>
        <v>Ward</v>
      </c>
      <c r="B112" t="str">
        <f>data!D112</f>
        <v>Staveley-in-Westmorland</v>
      </c>
      <c r="C112" t="str">
        <f>data!E112</f>
        <v>E05003268</v>
      </c>
    </row>
    <row r="113" spans="1:3" x14ac:dyDescent="0.25">
      <c r="A113" t="str">
        <f>IF(data!F113="Parish",data!F113,IF(data!F113="Ward",data!F113,IF(data!F113="County","Publish",IF(data!F113="Unitary authority","Publish",IF(data!F113="Non-metropolitan district (two-tier)","Publish","")))))</f>
        <v>Parish</v>
      </c>
      <c r="B113" t="str">
        <f>data!D113</f>
        <v>Strickland Ketel</v>
      </c>
      <c r="C113" t="str">
        <f>data!E113</f>
        <v>E04002652</v>
      </c>
    </row>
    <row r="114" spans="1:3" x14ac:dyDescent="0.25">
      <c r="A114" t="str">
        <f>IF(data!F114="Parish",data!F114,IF(data!F114="Ward",data!F114,IF(data!F114="County","Publish",IF(data!F114="Unitary authority","Publish",IF(data!F114="Non-metropolitan district (two-tier)","Publish","")))))</f>
        <v>Parish</v>
      </c>
      <c r="B114" t="str">
        <f>data!D114</f>
        <v>Strickland Roger</v>
      </c>
      <c r="C114" t="str">
        <f>data!E114</f>
        <v>E04002653</v>
      </c>
    </row>
    <row r="115" spans="1:3" x14ac:dyDescent="0.25">
      <c r="A115" t="str">
        <f>IF(data!F115="Parish",data!F115,IF(data!F115="Ward",data!F115,IF(data!F115="County","Publish",IF(data!F115="Unitary authority","Publish",IF(data!F115="Non-metropolitan district (two-tier)","Publish","")))))</f>
        <v>Parish</v>
      </c>
      <c r="B115" t="str">
        <f>data!D115</f>
        <v>Torver</v>
      </c>
      <c r="C115" t="str">
        <f>data!E115</f>
        <v>E04002654</v>
      </c>
    </row>
    <row r="116" spans="1:3" x14ac:dyDescent="0.25">
      <c r="A116" t="str">
        <f>IF(data!F116="Parish",data!F116,IF(data!F116="Ward",data!F116,IF(data!F116="County","Publish",IF(data!F116="Unitary authority","Publish",IF(data!F116="Non-metropolitan district (two-tier)","Publish","")))))</f>
        <v>Parish</v>
      </c>
      <c r="B116" t="str">
        <f>data!D116</f>
        <v>Ulverston</v>
      </c>
      <c r="C116" t="str">
        <f>data!E116</f>
        <v>E04002655</v>
      </c>
    </row>
    <row r="117" spans="1:3" x14ac:dyDescent="0.25">
      <c r="A117" t="str">
        <f>IF(data!F117="Parish",data!F117,IF(data!F117="Ward",data!F117,IF(data!F117="County","Publish",IF(data!F117="Unitary authority","Publish",IF(data!F117="Non-metropolitan district (two-tier)","Publish","")))))</f>
        <v>Ward</v>
      </c>
      <c r="B117" t="str">
        <f>data!D117</f>
        <v>Ulverston Central</v>
      </c>
      <c r="C117" t="str">
        <f>data!E117</f>
        <v>E05003269</v>
      </c>
    </row>
    <row r="118" spans="1:3" x14ac:dyDescent="0.25">
      <c r="A118" t="str">
        <f>IF(data!F118="Parish",data!F118,IF(data!F118="Ward",data!F118,IF(data!F118="County","Publish",IF(data!F118="Unitary authority","Publish",IF(data!F118="Non-metropolitan district (two-tier)","Publish","")))))</f>
        <v>Ward</v>
      </c>
      <c r="B118" t="str">
        <f>data!D118</f>
        <v>Ulverston East</v>
      </c>
      <c r="C118" t="str">
        <f>data!E118</f>
        <v>E05003270</v>
      </c>
    </row>
    <row r="119" spans="1:3" x14ac:dyDescent="0.25">
      <c r="A119" t="str">
        <f>IF(data!F119="Parish",data!F119,IF(data!F119="Ward",data!F119,IF(data!F119="County","Publish",IF(data!F119="Unitary authority","Publish",IF(data!F119="Non-metropolitan district (two-tier)","Publish","")))))</f>
        <v>Ward</v>
      </c>
      <c r="B119" t="str">
        <f>data!D119</f>
        <v>Ulverston North</v>
      </c>
      <c r="C119" t="str">
        <f>data!E119</f>
        <v>E05003271</v>
      </c>
    </row>
    <row r="120" spans="1:3" x14ac:dyDescent="0.25">
      <c r="A120" t="str">
        <f>IF(data!F120="Parish",data!F120,IF(data!F120="Ward",data!F120,IF(data!F120="County","Publish",IF(data!F120="Unitary authority","Publish",IF(data!F120="Non-metropolitan district (two-tier)","Publish","")))))</f>
        <v>Ward</v>
      </c>
      <c r="B120" t="str">
        <f>data!D120</f>
        <v>Ulverston South</v>
      </c>
      <c r="C120" t="str">
        <f>data!E120</f>
        <v>E05003272</v>
      </c>
    </row>
    <row r="121" spans="1:3" x14ac:dyDescent="0.25">
      <c r="A121" t="str">
        <f>IF(data!F121="Parish",data!F121,IF(data!F121="Ward",data!F121,IF(data!F121="County","Publish",IF(data!F121="Unitary authority","Publish",IF(data!F121="Non-metropolitan district (two-tier)","Publish","")))))</f>
        <v>Ward</v>
      </c>
      <c r="B121" t="str">
        <f>data!D121</f>
        <v>Ulverston Town</v>
      </c>
      <c r="C121" t="str">
        <f>data!E121</f>
        <v>E05003273</v>
      </c>
    </row>
    <row r="122" spans="1:3" x14ac:dyDescent="0.25">
      <c r="A122" t="str">
        <f>IF(data!F122="Parish",data!F122,IF(data!F122="Ward",data!F122,IF(data!F122="County","Publish",IF(data!F122="Unitary authority","Publish",IF(data!F122="Non-metropolitan district (two-tier)","Publish","")))))</f>
        <v>Ward</v>
      </c>
      <c r="B122" t="str">
        <f>data!D122</f>
        <v>Ulverston West</v>
      </c>
      <c r="C122" t="str">
        <f>data!E122</f>
        <v>E05003274</v>
      </c>
    </row>
    <row r="123" spans="1:3" x14ac:dyDescent="0.25">
      <c r="A123" t="str">
        <f>IF(data!F123="Parish",data!F123,IF(data!F123="Ward",data!F123,IF(data!F123="County","Publish",IF(data!F123="Unitary authority","Publish",IF(data!F123="Non-metropolitan district (two-tier)","Publish","")))))</f>
        <v>Parish</v>
      </c>
      <c r="B123" t="str">
        <f>data!D123</f>
        <v>Underbarrow and Bradleyfield</v>
      </c>
      <c r="C123" t="str">
        <f>data!E123</f>
        <v>E04002656</v>
      </c>
    </row>
    <row r="124" spans="1:3" x14ac:dyDescent="0.25">
      <c r="A124" t="str">
        <f>IF(data!F124="Parish",data!F124,IF(data!F124="Ward",data!F124,IF(data!F124="County","Publish",IF(data!F124="Unitary authority","Publish",IF(data!F124="Non-metropolitan district (two-tier)","Publish","")))))</f>
        <v>Parish</v>
      </c>
      <c r="B124" t="str">
        <f>data!D124</f>
        <v>Upper Allithwaite</v>
      </c>
      <c r="C124" t="str">
        <f>data!E124</f>
        <v>E04002657</v>
      </c>
    </row>
    <row r="125" spans="1:3" x14ac:dyDescent="0.25">
      <c r="A125" t="str">
        <f>IF(data!F125="Parish",data!F125,IF(data!F125="Ward",data!F125,IF(data!F125="County","Publish",IF(data!F125="Unitary authority","Publish",IF(data!F125="Non-metropolitan district (two-tier)","Publish","")))))</f>
        <v>Parish</v>
      </c>
      <c r="B125" t="str">
        <f>data!D125</f>
        <v>Urswick</v>
      </c>
      <c r="C125" t="str">
        <f>data!E125</f>
        <v>E04002658</v>
      </c>
    </row>
    <row r="126" spans="1:3" x14ac:dyDescent="0.25">
      <c r="A126" t="str">
        <f>IF(data!F126="Parish",data!F126,IF(data!F126="Ward",data!F126,IF(data!F126="County","Publish",IF(data!F126="Unitary authority","Publish",IF(data!F126="Non-metropolitan district (two-tier)","Publish","")))))</f>
        <v>Parish</v>
      </c>
      <c r="B126" t="str">
        <f>data!D126</f>
        <v>Whinfell</v>
      </c>
      <c r="C126" t="str">
        <f>data!E126</f>
        <v>E04002659</v>
      </c>
    </row>
    <row r="127" spans="1:3" x14ac:dyDescent="0.25">
      <c r="A127" t="str">
        <f>IF(data!F127="Parish",data!F127,IF(data!F127="Ward",data!F127,IF(data!F127="County","Publish",IF(data!F127="Unitary authority","Publish",IF(data!F127="Non-metropolitan district (two-tier)","Publish","")))))</f>
        <v>Ward</v>
      </c>
      <c r="B127" t="str">
        <f>data!D127</f>
        <v>Whinfell</v>
      </c>
      <c r="C127" t="str">
        <f>data!E127</f>
        <v>E05003275</v>
      </c>
    </row>
    <row r="128" spans="1:3" x14ac:dyDescent="0.25">
      <c r="A128" t="str">
        <f>IF(data!F128="Parish",data!F128,IF(data!F128="Ward",data!F128,IF(data!F128="County","Publish",IF(data!F128="Unitary authority","Publish",IF(data!F128="Non-metropolitan district (two-tier)","Publish","")))))</f>
        <v>Parish</v>
      </c>
      <c r="B128" t="str">
        <f>data!D128</f>
        <v>Whitwell and Selside</v>
      </c>
      <c r="C128" t="str">
        <f>data!E128</f>
        <v>E04002660</v>
      </c>
    </row>
    <row r="129" spans="1:3" x14ac:dyDescent="0.25">
      <c r="A129" t="str">
        <f>IF(data!F129="Parish",data!F129,IF(data!F129="Ward",data!F129,IF(data!F129="County","Publish",IF(data!F129="Unitary authority","Publish",IF(data!F129="Non-metropolitan district (two-tier)","Publish","")))))</f>
        <v>Parish</v>
      </c>
      <c r="B129" t="str">
        <f>data!D129</f>
        <v>Windermere</v>
      </c>
      <c r="C129" t="str">
        <f>data!E129</f>
        <v>E04002661</v>
      </c>
    </row>
    <row r="130" spans="1:3" x14ac:dyDescent="0.25">
      <c r="A130" t="str">
        <f>IF(data!F130="Parish",data!F130,IF(data!F130="Ward",data!F130,IF(data!F130="County","Publish",IF(data!F130="Unitary authority","Publish",IF(data!F130="Non-metropolitan district (two-tier)","Publish","")))))</f>
        <v>Ward</v>
      </c>
      <c r="B130" t="str">
        <f>data!D130</f>
        <v>Windermere Applethwaite and Troutbeck</v>
      </c>
      <c r="C130" t="str">
        <f>data!E130</f>
        <v>E05003276</v>
      </c>
    </row>
    <row r="131" spans="1:3" x14ac:dyDescent="0.25">
      <c r="A131" t="str">
        <f>IF(data!F131="Parish",data!F131,IF(data!F131="Ward",data!F131,IF(data!F131="County","Publish",IF(data!F131="Unitary authority","Publish",IF(data!F131="Non-metropolitan district (two-tier)","Publish","")))))</f>
        <v>Ward</v>
      </c>
      <c r="B131" t="str">
        <f>data!D131</f>
        <v>Windermere Bowness North</v>
      </c>
      <c r="C131" t="str">
        <f>data!E131</f>
        <v>E05003277</v>
      </c>
    </row>
    <row r="132" spans="1:3" x14ac:dyDescent="0.25">
      <c r="A132" t="str">
        <f>IF(data!F132="Parish",data!F132,IF(data!F132="Ward",data!F132,IF(data!F132="County","Publish",IF(data!F132="Unitary authority","Publish",IF(data!F132="Non-metropolitan district (two-tier)","Publish","")))))</f>
        <v>Ward</v>
      </c>
      <c r="B132" t="str">
        <f>data!D132</f>
        <v>Windermere Bowness South</v>
      </c>
      <c r="C132" t="str">
        <f>data!E132</f>
        <v>E05003278</v>
      </c>
    </row>
    <row r="133" spans="1:3" x14ac:dyDescent="0.25">
      <c r="A133" t="str">
        <f>IF(data!F133="Parish",data!F133,IF(data!F133="Ward",data!F133,IF(data!F133="County","Publish",IF(data!F133="Unitary authority","Publish",IF(data!F133="Non-metropolitan district (two-tier)","Publish","")))))</f>
        <v>Ward</v>
      </c>
      <c r="B133" t="str">
        <f>data!D133</f>
        <v>Windermere Town</v>
      </c>
      <c r="C133" t="str">
        <f>data!E133</f>
        <v>E05003279</v>
      </c>
    </row>
    <row r="134" spans="1:3" x14ac:dyDescent="0.25">
      <c r="A134" t="str">
        <f>IF(data!F134="Parish",data!F134,IF(data!F134="Ward",data!F134,IF(data!F134="County","Publish",IF(data!F134="Unitary authority","Publish",IF(data!F134="Non-metropolitan district (two-tier)","Publish","")))))</f>
        <v>Parish</v>
      </c>
      <c r="B134" t="str">
        <f>data!D134</f>
        <v>Witherslack</v>
      </c>
      <c r="C134" t="str">
        <f>data!E134</f>
        <v>E04002662</v>
      </c>
    </row>
    <row r="135" spans="1:3" x14ac:dyDescent="0.25">
      <c r="A135" t="str">
        <f>IF(data!F135="Parish",data!F135,IF(data!F135="Ward",data!F135,IF(data!F135="County","Publish",IF(data!F135="Unitary authority","Publish",IF(data!F135="Non-metropolitan district (two-tier)","Publish","")))))</f>
        <v/>
      </c>
      <c r="B135" t="str">
        <f>data!D135</f>
        <v/>
      </c>
      <c r="C135" t="str">
        <f>data!E135</f>
        <v/>
      </c>
    </row>
    <row r="136" spans="1:3" x14ac:dyDescent="0.25">
      <c r="A136" t="str">
        <f>IF(data!F136="Parish",data!F136,IF(data!F136="Ward",data!F136,IF(data!F136="County","Publish",IF(data!F136="Unitary authority","Publish",IF(data!F136="Non-metropolitan district (two-tier)","Publish","")))))</f>
        <v/>
      </c>
      <c r="B136" t="str">
        <f>data!D136</f>
        <v/>
      </c>
      <c r="C136" t="str">
        <f>data!E136</f>
        <v/>
      </c>
    </row>
    <row r="137" spans="1:3" x14ac:dyDescent="0.25">
      <c r="A137" t="str">
        <f>IF(data!F137="Parish",data!F137,IF(data!F137="Ward",data!F137,IF(data!F137="County","Publish",IF(data!F137="Unitary authority","Publish",IF(data!F137="Non-metropolitan district (two-tier)","Publish","")))))</f>
        <v/>
      </c>
      <c r="B137" t="str">
        <f>data!D137</f>
        <v/>
      </c>
      <c r="C137" t="str">
        <f>data!E137</f>
        <v/>
      </c>
    </row>
    <row r="138" spans="1:3" x14ac:dyDescent="0.25">
      <c r="A138" t="str">
        <f>IF(data!F138="Parish",data!F138,IF(data!F138="Ward",data!F138,IF(data!F138="County","Publish",IF(data!F138="Unitary authority","Publish",IF(data!F138="Non-metropolitan district (two-tier)","Publish","")))))</f>
        <v/>
      </c>
      <c r="B138" t="str">
        <f>data!D138</f>
        <v/>
      </c>
      <c r="C138" t="str">
        <f>data!E138</f>
        <v/>
      </c>
    </row>
    <row r="139" spans="1:3" x14ac:dyDescent="0.25">
      <c r="A139" t="str">
        <f>IF(data!F139="Parish",data!F139,IF(data!F139="Ward",data!F139,IF(data!F139="County","Publish",IF(data!F139="Unitary authority","Publish",IF(data!F139="Non-metropolitan district (two-tier)","Publish","")))))</f>
        <v/>
      </c>
      <c r="B139" t="str">
        <f>data!D139</f>
        <v/>
      </c>
      <c r="C139" t="str">
        <f>data!E139</f>
        <v/>
      </c>
    </row>
    <row r="140" spans="1:3" x14ac:dyDescent="0.25">
      <c r="A140" t="str">
        <f>IF(data!F140="Parish",data!F140,IF(data!F140="Ward",data!F140,IF(data!F140="County","Publish",IF(data!F140="Unitary authority","Publish",IF(data!F140="Non-metropolitan district (two-tier)","Publish","")))))</f>
        <v/>
      </c>
      <c r="B140" t="str">
        <f>data!D140</f>
        <v/>
      </c>
      <c r="C140" t="str">
        <f>data!E140</f>
        <v/>
      </c>
    </row>
    <row r="141" spans="1:3" x14ac:dyDescent="0.25">
      <c r="A141" t="str">
        <f>IF(data!F141="Parish",data!F141,IF(data!F141="Ward",data!F141,IF(data!F141="County","Publish",IF(data!F141="Unitary authority","Publish",IF(data!F141="Non-metropolitan district (two-tier)","Publish","")))))</f>
        <v/>
      </c>
      <c r="B141" t="str">
        <f>data!D141</f>
        <v/>
      </c>
      <c r="C141" t="str">
        <f>data!E141</f>
        <v/>
      </c>
    </row>
    <row r="142" spans="1:3" x14ac:dyDescent="0.25">
      <c r="A142" t="str">
        <f>IF(data!F142="Parish",data!F142,IF(data!F142="Ward",data!F142,IF(data!F142="County","Publish",IF(data!F142="Unitary authority","Publish",IF(data!F142="Non-metropolitan district (two-tier)","Publish","")))))</f>
        <v/>
      </c>
      <c r="B142" t="str">
        <f>data!D142</f>
        <v/>
      </c>
      <c r="C142" t="str">
        <f>data!E142</f>
        <v/>
      </c>
    </row>
    <row r="143" spans="1:3" x14ac:dyDescent="0.25">
      <c r="A143" t="str">
        <f>IF(data!F143="Parish",data!F143,IF(data!F143="Ward",data!F143,IF(data!F143="County","Publish",IF(data!F143="Unitary authority","Publish",IF(data!F143="Non-metropolitan district (two-tier)","Publish","")))))</f>
        <v/>
      </c>
      <c r="B143" t="str">
        <f>data!D143</f>
        <v/>
      </c>
      <c r="C143" t="str">
        <f>data!E143</f>
        <v/>
      </c>
    </row>
    <row r="144" spans="1:3" x14ac:dyDescent="0.25">
      <c r="A144" t="str">
        <f>IF(data!F144="Parish",data!F144,IF(data!F144="Ward",data!F144,IF(data!F144="County","Publish",IF(data!F144="Unitary authority","Publish",IF(data!F144="Non-metropolitan district (two-tier)","Publish","")))))</f>
        <v/>
      </c>
      <c r="B144" t="str">
        <f>data!D144</f>
        <v/>
      </c>
      <c r="C144" t="str">
        <f>data!E144</f>
        <v/>
      </c>
    </row>
    <row r="145" spans="1:3" x14ac:dyDescent="0.25">
      <c r="A145" t="str">
        <f>IF(data!F145="Parish",data!F145,IF(data!F145="Ward",data!F145,IF(data!F145="County","Publish",IF(data!F145="Unitary authority","Publish",IF(data!F145="Non-metropolitan district (two-tier)","Publish","")))))</f>
        <v/>
      </c>
      <c r="B145" t="str">
        <f>data!D145</f>
        <v/>
      </c>
      <c r="C145" t="str">
        <f>data!E145</f>
        <v/>
      </c>
    </row>
    <row r="146" spans="1:3" x14ac:dyDescent="0.25">
      <c r="A146" t="str">
        <f>IF(data!F146="Parish",data!F146,IF(data!F146="Ward",data!F146,IF(data!F146="County","Publish",IF(data!F146="Unitary authority","Publish",IF(data!F146="Non-metropolitan district (two-tier)","Publish","")))))</f>
        <v/>
      </c>
      <c r="B146" t="str">
        <f>data!D146</f>
        <v/>
      </c>
      <c r="C146" t="str">
        <f>data!E146</f>
        <v/>
      </c>
    </row>
    <row r="147" spans="1:3" x14ac:dyDescent="0.25">
      <c r="A147" t="str">
        <f>IF(data!F147="Parish",data!F147,IF(data!F147="Ward",data!F147,IF(data!F147="County","Publish",IF(data!F147="Unitary authority","Publish",IF(data!F147="Non-metropolitan district (two-tier)","Publish","")))))</f>
        <v/>
      </c>
      <c r="B147" t="str">
        <f>data!D147</f>
        <v/>
      </c>
      <c r="C147" t="str">
        <f>data!E147</f>
        <v/>
      </c>
    </row>
    <row r="148" spans="1:3" x14ac:dyDescent="0.25">
      <c r="A148" t="str">
        <f>IF(data!F148="Parish",data!F148,IF(data!F148="Ward",data!F148,IF(data!F148="County","Publish",IF(data!F148="Unitary authority","Publish",IF(data!F148="Non-metropolitan district (two-tier)","Publish","")))))</f>
        <v/>
      </c>
      <c r="B148" t="str">
        <f>data!D148</f>
        <v/>
      </c>
      <c r="C148" t="str">
        <f>data!E148</f>
        <v/>
      </c>
    </row>
    <row r="149" spans="1:3" x14ac:dyDescent="0.25">
      <c r="A149" t="str">
        <f>IF(data!F149="Parish",data!F149,IF(data!F149="Ward",data!F149,IF(data!F149="County","Publish",IF(data!F149="Unitary authority","Publish",IF(data!F149="Non-metropolitan district (two-tier)","Publish","")))))</f>
        <v/>
      </c>
      <c r="B149" t="str">
        <f>data!D149</f>
        <v/>
      </c>
      <c r="C149" t="str">
        <f>data!E149</f>
        <v/>
      </c>
    </row>
    <row r="150" spans="1:3" x14ac:dyDescent="0.25">
      <c r="A150" t="str">
        <f>IF(data!F150="Parish",data!F150,IF(data!F150="Ward",data!F150,IF(data!F150="County","Publish",IF(data!F150="Unitary authority","Publish",IF(data!F150="Non-metropolitan district (two-tier)","Publish","")))))</f>
        <v/>
      </c>
      <c r="B150" t="str">
        <f>data!D150</f>
        <v/>
      </c>
      <c r="C150" t="str">
        <f>data!E150</f>
        <v/>
      </c>
    </row>
    <row r="151" spans="1:3" x14ac:dyDescent="0.25">
      <c r="A151" t="str">
        <f>IF(data!F151="Parish",data!F151,IF(data!F151="Ward",data!F151,IF(data!F151="County","Publish",IF(data!F151="Unitary authority","Publish",IF(data!F151="Non-metropolitan district (two-tier)","Publish","")))))</f>
        <v/>
      </c>
      <c r="B151" t="str">
        <f>data!D151</f>
        <v/>
      </c>
      <c r="C151" t="str">
        <f>data!E151</f>
        <v/>
      </c>
    </row>
    <row r="152" spans="1:3" x14ac:dyDescent="0.25">
      <c r="A152" t="str">
        <f>IF(data!F152="Parish",data!F152,IF(data!F152="Ward",data!F152,IF(data!F152="County","Publish",IF(data!F152="Unitary authority","Publish",IF(data!F152="Non-metropolitan district (two-tier)","Publish","")))))</f>
        <v/>
      </c>
      <c r="B152" t="str">
        <f>data!D152</f>
        <v/>
      </c>
      <c r="C152" t="str">
        <f>data!E152</f>
        <v/>
      </c>
    </row>
    <row r="153" spans="1:3" x14ac:dyDescent="0.25">
      <c r="A153" t="str">
        <f>IF(data!F153="Parish",data!F153,IF(data!F153="Ward",data!F153,IF(data!F153="County","Publish",IF(data!F153="Unitary authority","Publish",IF(data!F153="Non-metropolitan district (two-tier)","Publish","")))))</f>
        <v/>
      </c>
      <c r="B153" t="str">
        <f>data!D153</f>
        <v/>
      </c>
      <c r="C153" t="str">
        <f>data!E153</f>
        <v/>
      </c>
    </row>
    <row r="154" spans="1:3" x14ac:dyDescent="0.25">
      <c r="A154" t="str">
        <f>IF(data!F154="Parish",data!F154,IF(data!F154="Ward",data!F154,IF(data!F154="County","Publish",IF(data!F154="Unitary authority","Publish",IF(data!F154="Non-metropolitan district (two-tier)","Publish","")))))</f>
        <v/>
      </c>
      <c r="B154" t="str">
        <f>data!D154</f>
        <v/>
      </c>
      <c r="C154" t="str">
        <f>data!E154</f>
        <v/>
      </c>
    </row>
    <row r="155" spans="1:3" x14ac:dyDescent="0.25">
      <c r="A155" t="str">
        <f>IF(data!F155="Parish",data!F155,IF(data!F155="Ward",data!F155,IF(data!F155="County","Publish",IF(data!F155="Unitary authority","Publish",IF(data!F155="Non-metropolitan district (two-tier)","Publish","")))))</f>
        <v/>
      </c>
      <c r="B155" t="str">
        <f>data!D155</f>
        <v/>
      </c>
      <c r="C155" t="str">
        <f>data!E155</f>
        <v/>
      </c>
    </row>
    <row r="156" spans="1:3" x14ac:dyDescent="0.25">
      <c r="A156" t="str">
        <f>IF(data!F156="Parish",data!F156,IF(data!F156="Ward",data!F156,IF(data!F156="County","Publish",IF(data!F156="Unitary authority","Publish",IF(data!F156="Non-metropolitan district (two-tier)","Publish","")))))</f>
        <v/>
      </c>
      <c r="B156" t="str">
        <f>data!D156</f>
        <v/>
      </c>
      <c r="C156" t="str">
        <f>data!E156</f>
        <v/>
      </c>
    </row>
    <row r="157" spans="1:3" x14ac:dyDescent="0.25">
      <c r="A157" t="str">
        <f>IF(data!F157="Parish",data!F157,IF(data!F157="Ward",data!F157,IF(data!F157="County","Publish",IF(data!F157="Unitary authority","Publish",IF(data!F157="Non-metropolitan district (two-tier)","Publish","")))))</f>
        <v/>
      </c>
      <c r="B157" t="str">
        <f>data!D157</f>
        <v/>
      </c>
      <c r="C157" t="str">
        <f>data!E157</f>
        <v/>
      </c>
    </row>
    <row r="158" spans="1:3" x14ac:dyDescent="0.25">
      <c r="A158" t="str">
        <f>IF(data!F158="Parish",data!F158,IF(data!F158="Ward",data!F158,IF(data!F158="County","Publish",IF(data!F158="Unitary authority","Publish",IF(data!F158="Non-metropolitan district (two-tier)","Publish","")))))</f>
        <v/>
      </c>
      <c r="B158" t="str">
        <f>data!D158</f>
        <v/>
      </c>
      <c r="C158" t="str">
        <f>data!E158</f>
        <v/>
      </c>
    </row>
    <row r="159" spans="1:3" x14ac:dyDescent="0.25">
      <c r="A159" t="str">
        <f>IF(data!F159="Parish",data!F159,IF(data!F159="Ward",data!F159,IF(data!F159="County","Publish",IF(data!F159="Unitary authority","Publish",IF(data!F159="Non-metropolitan district (two-tier)","Publish","")))))</f>
        <v/>
      </c>
      <c r="B159" t="str">
        <f>data!D159</f>
        <v/>
      </c>
      <c r="C159" t="str">
        <f>data!E159</f>
        <v/>
      </c>
    </row>
    <row r="160" spans="1:3" x14ac:dyDescent="0.25">
      <c r="A160" t="str">
        <f>IF(data!F160="Parish",data!F160,IF(data!F160="Ward",data!F160,IF(data!F160="County","Publish",IF(data!F160="Unitary authority","Publish",IF(data!F160="Non-metropolitan district (two-tier)","Publish","")))))</f>
        <v/>
      </c>
      <c r="B160" t="str">
        <f>data!D160</f>
        <v/>
      </c>
      <c r="C160" t="str">
        <f>data!E160</f>
        <v/>
      </c>
    </row>
    <row r="161" spans="1:3" x14ac:dyDescent="0.25">
      <c r="A161" t="str">
        <f>IF(data!F161="Parish",data!F161,IF(data!F161="Ward",data!F161,IF(data!F161="County","Publish",IF(data!F161="Unitary authority","Publish",IF(data!F161="Non-metropolitan district (two-tier)","Publish","")))))</f>
        <v/>
      </c>
      <c r="B161" t="str">
        <f>data!D161</f>
        <v/>
      </c>
      <c r="C161" t="str">
        <f>data!E161</f>
        <v/>
      </c>
    </row>
    <row r="162" spans="1:3" x14ac:dyDescent="0.25">
      <c r="A162" t="str">
        <f>IF(data!F162="Parish",data!F162,IF(data!F162="Ward",data!F162,IF(data!F162="County","Publish",IF(data!F162="Unitary authority","Publish",IF(data!F162="Non-metropolitan district (two-tier)","Publish","")))))</f>
        <v/>
      </c>
      <c r="B162" t="str">
        <f>data!D162</f>
        <v/>
      </c>
      <c r="C162" t="str">
        <f>data!E162</f>
        <v/>
      </c>
    </row>
    <row r="163" spans="1:3" x14ac:dyDescent="0.25">
      <c r="A163" t="str">
        <f>IF(data!F163="Parish",data!F163,IF(data!F163="Ward",data!F163,IF(data!F163="County","Publish",IF(data!F163="Unitary authority","Publish",IF(data!F163="Non-metropolitan district (two-tier)","Publish","")))))</f>
        <v/>
      </c>
      <c r="B163" t="str">
        <f>data!D163</f>
        <v/>
      </c>
      <c r="C163" t="str">
        <f>data!E163</f>
        <v/>
      </c>
    </row>
    <row r="164" spans="1:3" x14ac:dyDescent="0.25">
      <c r="A164" t="str">
        <f>IF(data!F164="Parish",data!F164,IF(data!F164="Ward",data!F164,IF(data!F164="County","Publish",IF(data!F164="Unitary authority","Publish",IF(data!F164="Non-metropolitan district (two-tier)","Publish","")))))</f>
        <v/>
      </c>
      <c r="B164" t="str">
        <f>data!D164</f>
        <v/>
      </c>
      <c r="C164" t="str">
        <f>data!E164</f>
        <v/>
      </c>
    </row>
    <row r="165" spans="1:3" x14ac:dyDescent="0.25">
      <c r="A165" t="str">
        <f>IF(data!F165="Parish",data!F165,IF(data!F165="Ward",data!F165,IF(data!F165="County","Publish",IF(data!F165="Unitary authority","Publish",IF(data!F165="Non-metropolitan district (two-tier)","Publish","")))))</f>
        <v/>
      </c>
      <c r="B165" t="str">
        <f>data!D165</f>
        <v/>
      </c>
      <c r="C165" t="str">
        <f>data!E165</f>
        <v/>
      </c>
    </row>
    <row r="166" spans="1:3" x14ac:dyDescent="0.25">
      <c r="A166" t="str">
        <f>IF(data!F166="Parish",data!F166,IF(data!F166="Ward",data!F166,IF(data!F166="County","Publish",IF(data!F166="Unitary authority","Publish",IF(data!F166="Non-metropolitan district (two-tier)","Publish","")))))</f>
        <v/>
      </c>
      <c r="B166" t="str">
        <f>data!D166</f>
        <v/>
      </c>
      <c r="C166" t="str">
        <f>data!E166</f>
        <v/>
      </c>
    </row>
    <row r="167" spans="1:3" x14ac:dyDescent="0.25">
      <c r="A167" t="str">
        <f>IF(data!F167="Parish",data!F167,IF(data!F167="Ward",data!F167,IF(data!F167="County","Publish",IF(data!F167="Unitary authority","Publish",IF(data!F167="Non-metropolitan district (two-tier)","Publish","")))))</f>
        <v/>
      </c>
      <c r="B167" t="str">
        <f>data!D167</f>
        <v/>
      </c>
      <c r="C167" t="str">
        <f>data!E167</f>
        <v/>
      </c>
    </row>
    <row r="168" spans="1:3" x14ac:dyDescent="0.25">
      <c r="A168" t="str">
        <f>IF(data!F168="Parish",data!F168,IF(data!F168="Ward",data!F168,IF(data!F168="County","Publish",IF(data!F168="Unitary authority","Publish",IF(data!F168="Non-metropolitan district (two-tier)","Publish","")))))</f>
        <v/>
      </c>
      <c r="B168" t="str">
        <f>data!D168</f>
        <v/>
      </c>
      <c r="C168" t="str">
        <f>data!E168</f>
        <v/>
      </c>
    </row>
    <row r="169" spans="1:3" x14ac:dyDescent="0.25">
      <c r="A169" t="str">
        <f>IF(data!F169="Parish",data!F169,IF(data!F169="Ward",data!F169,IF(data!F169="County","Publish",IF(data!F169="Unitary authority","Publish",IF(data!F169="Non-metropolitan district (two-tier)","Publish","")))))</f>
        <v/>
      </c>
      <c r="B169" t="str">
        <f>data!D169</f>
        <v/>
      </c>
      <c r="C169" t="str">
        <f>data!E169</f>
        <v/>
      </c>
    </row>
    <row r="170" spans="1:3" x14ac:dyDescent="0.25">
      <c r="A170" t="str">
        <f>IF(data!F170="Parish",data!F170,IF(data!F170="Ward",data!F170,IF(data!F170="County","Publish",IF(data!F170="Unitary authority","Publish",IF(data!F170="Non-metropolitan district (two-tier)","Publish","")))))</f>
        <v/>
      </c>
      <c r="B170" t="str">
        <f>data!D170</f>
        <v/>
      </c>
      <c r="C170" t="str">
        <f>data!E170</f>
        <v/>
      </c>
    </row>
    <row r="171" spans="1:3" x14ac:dyDescent="0.25">
      <c r="A171" t="str">
        <f>IF(data!F171="Parish",data!F171,IF(data!F171="Ward",data!F171,IF(data!F171="County","Publish",IF(data!F171="Unitary authority","Publish",IF(data!F171="Non-metropolitan district (two-tier)","Publish","")))))</f>
        <v/>
      </c>
      <c r="B171" t="str">
        <f>data!D171</f>
        <v/>
      </c>
      <c r="C171" t="str">
        <f>data!E171</f>
        <v/>
      </c>
    </row>
    <row r="172" spans="1:3" x14ac:dyDescent="0.25">
      <c r="A172" t="str">
        <f>IF(data!F172="Parish",data!F172,IF(data!F172="Ward",data!F172,IF(data!F172="County","Publish",IF(data!F172="Unitary authority","Publish",IF(data!F172="Non-metropolitan district (two-tier)","Publish","")))))</f>
        <v/>
      </c>
      <c r="B172" t="str">
        <f>data!D172</f>
        <v/>
      </c>
      <c r="C172" t="str">
        <f>data!E172</f>
        <v/>
      </c>
    </row>
    <row r="173" spans="1:3" x14ac:dyDescent="0.25">
      <c r="A173" t="str">
        <f>IF(data!F173="Parish",data!F173,IF(data!F173="Ward",data!F173,IF(data!F173="County","Publish",IF(data!F173="Unitary authority","Publish",IF(data!F173="Non-metropolitan district (two-tier)","Publish","")))))</f>
        <v/>
      </c>
      <c r="B173" t="str">
        <f>data!D173</f>
        <v/>
      </c>
      <c r="C173" t="str">
        <f>data!E173</f>
        <v/>
      </c>
    </row>
    <row r="174" spans="1:3" x14ac:dyDescent="0.25">
      <c r="A174" t="str">
        <f>IF(data!F174="Parish",data!F174,IF(data!F174="Ward",data!F174,IF(data!F174="County","Publish",IF(data!F174="Unitary authority","Publish",IF(data!F174="Non-metropolitan district (two-tier)","Publish","")))))</f>
        <v/>
      </c>
      <c r="B174" t="str">
        <f>data!D174</f>
        <v/>
      </c>
      <c r="C174" t="str">
        <f>data!E174</f>
        <v/>
      </c>
    </row>
    <row r="175" spans="1:3" x14ac:dyDescent="0.25">
      <c r="A175" t="str">
        <f>IF(data!F175="Parish",data!F175,IF(data!F175="Ward",data!F175,IF(data!F175="County","Publish",IF(data!F175="Unitary authority","Publish",IF(data!F175="Non-metropolitan district (two-tier)","Publish","")))))</f>
        <v/>
      </c>
      <c r="B175" t="str">
        <f>data!D175</f>
        <v/>
      </c>
      <c r="C175" t="str">
        <f>data!E175</f>
        <v/>
      </c>
    </row>
    <row r="176" spans="1:3" x14ac:dyDescent="0.25">
      <c r="A176" t="str">
        <f>IF(data!F176="Parish",data!F176,IF(data!F176="Ward",data!F176,IF(data!F176="County","Publish",IF(data!F176="Unitary authority","Publish",IF(data!F176="Non-metropolitan district (two-tier)","Publish","")))))</f>
        <v/>
      </c>
      <c r="B176" t="str">
        <f>data!D176</f>
        <v/>
      </c>
      <c r="C176" t="str">
        <f>data!E176</f>
        <v/>
      </c>
    </row>
    <row r="177" spans="1:3" x14ac:dyDescent="0.25">
      <c r="A177" t="str">
        <f>IF(data!F177="Parish",data!F177,IF(data!F177="Ward",data!F177,IF(data!F177="County","Publish",IF(data!F177="Unitary authority","Publish",IF(data!F177="Non-metropolitan district (two-tier)","Publish","")))))</f>
        <v/>
      </c>
      <c r="B177" t="str">
        <f>data!D177</f>
        <v/>
      </c>
      <c r="C177" t="str">
        <f>data!E177</f>
        <v/>
      </c>
    </row>
    <row r="178" spans="1:3" x14ac:dyDescent="0.25">
      <c r="A178" t="str">
        <f>IF(data!F178="Parish",data!F178,IF(data!F178="Ward",data!F178,IF(data!F178="County","Publish",IF(data!F178="Unitary authority","Publish",IF(data!F178="Non-metropolitan district (two-tier)","Publish","")))))</f>
        <v/>
      </c>
      <c r="B178" t="str">
        <f>data!D178</f>
        <v/>
      </c>
      <c r="C178" t="str">
        <f>data!E178</f>
        <v/>
      </c>
    </row>
    <row r="179" spans="1:3" x14ac:dyDescent="0.25">
      <c r="A179" t="str">
        <f>IF(data!F179="Parish",data!F179,IF(data!F179="Ward",data!F179,IF(data!F179="County","Publish",IF(data!F179="Unitary authority","Publish",IF(data!F179="Non-metropolitan district (two-tier)","Publish","")))))</f>
        <v/>
      </c>
      <c r="B179" t="str">
        <f>data!D179</f>
        <v/>
      </c>
      <c r="C179" t="str">
        <f>data!E179</f>
        <v/>
      </c>
    </row>
    <row r="180" spans="1:3" x14ac:dyDescent="0.25">
      <c r="A180" t="str">
        <f>IF(data!F180="Parish",data!F180,IF(data!F180="Ward",data!F180,IF(data!F180="County","Publish",IF(data!F180="Unitary authority","Publish",IF(data!F180="Non-metropolitan district (two-tier)","Publish","")))))</f>
        <v/>
      </c>
      <c r="B180" t="str">
        <f>data!D180</f>
        <v/>
      </c>
      <c r="C180" t="str">
        <f>data!E180</f>
        <v/>
      </c>
    </row>
    <row r="181" spans="1:3" x14ac:dyDescent="0.25">
      <c r="A181" t="str">
        <f>IF(data!F181="Parish",data!F181,IF(data!F181="Ward",data!F181,IF(data!F181="County","Publish",IF(data!F181="Unitary authority","Publish",IF(data!F181="Non-metropolitan district (two-tier)","Publish","")))))</f>
        <v/>
      </c>
      <c r="B181" t="str">
        <f>data!D181</f>
        <v/>
      </c>
      <c r="C181" t="str">
        <f>data!E181</f>
        <v/>
      </c>
    </row>
    <row r="182" spans="1:3" x14ac:dyDescent="0.25">
      <c r="A182" t="str">
        <f>IF(data!F182="Parish",data!F182,IF(data!F182="Ward",data!F182,IF(data!F182="County","Publish",IF(data!F182="Unitary authority","Publish",IF(data!F182="Non-metropolitan district (two-tier)","Publish","")))))</f>
        <v/>
      </c>
      <c r="B182" t="str">
        <f>data!D182</f>
        <v/>
      </c>
      <c r="C182" t="str">
        <f>data!E182</f>
        <v/>
      </c>
    </row>
    <row r="183" spans="1:3" x14ac:dyDescent="0.25">
      <c r="A183" t="str">
        <f>IF(data!F183="Parish",data!F183,IF(data!F183="Ward",data!F183,IF(data!F183="County","Publish",IF(data!F183="Unitary authority","Publish",IF(data!F183="Non-metropolitan district (two-tier)","Publish","")))))</f>
        <v/>
      </c>
      <c r="B183" t="str">
        <f>data!D183</f>
        <v/>
      </c>
      <c r="C183" t="str">
        <f>data!E183</f>
        <v/>
      </c>
    </row>
    <row r="184" spans="1:3" x14ac:dyDescent="0.25">
      <c r="A184" t="str">
        <f>IF(data!F184="Parish",data!F184,IF(data!F184="Ward",data!F184,IF(data!F184="County","Publish",IF(data!F184="Unitary authority","Publish",IF(data!F184="Non-metropolitan district (two-tier)","Publish","")))))</f>
        <v/>
      </c>
      <c r="B184" t="str">
        <f>data!D184</f>
        <v/>
      </c>
      <c r="C184" t="str">
        <f>data!E184</f>
        <v/>
      </c>
    </row>
    <row r="185" spans="1:3" x14ac:dyDescent="0.25">
      <c r="A185" t="str">
        <f>IF(data!F185="Parish",data!F185,IF(data!F185="Ward",data!F185,IF(data!F185="County","Publish",IF(data!F185="Unitary authority","Publish",IF(data!F185="Non-metropolitan district (two-tier)","Publish","")))))</f>
        <v/>
      </c>
      <c r="B185" t="str">
        <f>data!D185</f>
        <v/>
      </c>
      <c r="C185" t="str">
        <f>data!E185</f>
        <v/>
      </c>
    </row>
    <row r="186" spans="1:3" x14ac:dyDescent="0.25">
      <c r="A186" t="str">
        <f>IF(data!F186="Parish",data!F186,IF(data!F186="Ward",data!F186,IF(data!F186="County","Publish",IF(data!F186="Unitary authority","Publish",IF(data!F186="Non-metropolitan district (two-tier)","Publish","")))))</f>
        <v/>
      </c>
      <c r="B186" t="str">
        <f>data!D186</f>
        <v/>
      </c>
      <c r="C186" t="str">
        <f>data!E186</f>
        <v/>
      </c>
    </row>
    <row r="187" spans="1:3" x14ac:dyDescent="0.25">
      <c r="A187" t="str">
        <f>IF(data!F187="Parish",data!F187,IF(data!F187="Ward",data!F187,IF(data!F187="County","Publish",IF(data!F187="Unitary authority","Publish",IF(data!F187="Non-metropolitan district (two-tier)","Publish","")))))</f>
        <v/>
      </c>
      <c r="B187" t="str">
        <f>data!D187</f>
        <v/>
      </c>
      <c r="C187" t="str">
        <f>data!E187</f>
        <v/>
      </c>
    </row>
    <row r="188" spans="1:3" x14ac:dyDescent="0.25">
      <c r="A188" t="str">
        <f>IF(data!F188="Parish",data!F188,IF(data!F188="Ward",data!F188,IF(data!F188="County","Publish",IF(data!F188="Unitary authority","Publish",IF(data!F188="Non-metropolitan district (two-tier)","Publish","")))))</f>
        <v/>
      </c>
      <c r="B188" t="str">
        <f>data!D188</f>
        <v/>
      </c>
      <c r="C188" t="str">
        <f>data!E188</f>
        <v/>
      </c>
    </row>
    <row r="189" spans="1:3" x14ac:dyDescent="0.25">
      <c r="A189" t="str">
        <f>IF(data!F189="Parish",data!F189,IF(data!F189="Ward",data!F189,IF(data!F189="County","Publish",IF(data!F189="Unitary authority","Publish",IF(data!F189="Non-metropolitan district (two-tier)","Publish","")))))</f>
        <v/>
      </c>
      <c r="B189" t="str">
        <f>data!D189</f>
        <v/>
      </c>
      <c r="C189" t="str">
        <f>data!E189</f>
        <v/>
      </c>
    </row>
    <row r="190" spans="1:3" x14ac:dyDescent="0.25">
      <c r="A190" t="str">
        <f>IF(data!F190="Parish",data!F190,IF(data!F190="Ward",data!F190,IF(data!F190="County","Publish",IF(data!F190="Unitary authority","Publish",IF(data!F190="Non-metropolitan district (two-tier)","Publish","")))))</f>
        <v/>
      </c>
      <c r="B190" t="str">
        <f>data!D190</f>
        <v/>
      </c>
      <c r="C190" t="str">
        <f>data!E190</f>
        <v/>
      </c>
    </row>
    <row r="191" spans="1:3" x14ac:dyDescent="0.25">
      <c r="A191" t="str">
        <f>IF(data!F191="Parish",data!F191,IF(data!F191="Ward",data!F191,IF(data!F191="County","Publish",IF(data!F191="Unitary authority","Publish",IF(data!F191="Non-metropolitan district (two-tier)","Publish","")))))</f>
        <v/>
      </c>
      <c r="B191" t="str">
        <f>data!D191</f>
        <v/>
      </c>
      <c r="C191" t="str">
        <f>data!E191</f>
        <v/>
      </c>
    </row>
    <row r="192" spans="1:3" x14ac:dyDescent="0.25">
      <c r="A192" t="str">
        <f>IF(data!F192="Parish",data!F192,IF(data!F192="Ward",data!F192,IF(data!F192="County","Publish",IF(data!F192="Unitary authority","Publish",IF(data!F192="Non-metropolitan district (two-tier)","Publish","")))))</f>
        <v/>
      </c>
      <c r="B192" t="str">
        <f>data!D192</f>
        <v/>
      </c>
      <c r="C192" t="str">
        <f>data!E192</f>
        <v/>
      </c>
    </row>
    <row r="193" spans="1:3" x14ac:dyDescent="0.25">
      <c r="A193" t="str">
        <f>IF(data!F193="Parish",data!F193,IF(data!F193="Ward",data!F193,IF(data!F193="County","Publish",IF(data!F193="Unitary authority","Publish",IF(data!F193="Non-metropolitan district (two-tier)","Publish","")))))</f>
        <v/>
      </c>
      <c r="B193" t="str">
        <f>data!D193</f>
        <v/>
      </c>
      <c r="C193" t="str">
        <f>data!E193</f>
        <v/>
      </c>
    </row>
    <row r="194" spans="1:3" x14ac:dyDescent="0.25">
      <c r="A194" t="str">
        <f>IF(data!F194="Parish",data!F194,IF(data!F194="Ward",data!F194,IF(data!F194="County","Publish",IF(data!F194="Unitary authority","Publish",IF(data!F194="Non-metropolitan district (two-tier)","Publish","")))))</f>
        <v/>
      </c>
      <c r="B194" t="str">
        <f>data!D194</f>
        <v/>
      </c>
      <c r="C194" t="str">
        <f>data!E194</f>
        <v/>
      </c>
    </row>
    <row r="195" spans="1:3" x14ac:dyDescent="0.25">
      <c r="A195" t="str">
        <f>IF(data!F195="Parish",data!F195,IF(data!F195="Ward",data!F195,IF(data!F195="County","Publish",IF(data!F195="Unitary authority","Publish",IF(data!F195="Non-metropolitan district (two-tier)","Publish","")))))</f>
        <v/>
      </c>
      <c r="B195" t="str">
        <f>data!D195</f>
        <v/>
      </c>
      <c r="C195" t="str">
        <f>data!E195</f>
        <v/>
      </c>
    </row>
    <row r="196" spans="1:3" x14ac:dyDescent="0.25">
      <c r="A196" t="str">
        <f>IF(data!F196="Parish",data!F196,IF(data!F196="Ward",data!F196,IF(data!F196="County","Publish",IF(data!F196="Unitary authority","Publish",IF(data!F196="Non-metropolitan district (two-tier)","Publish","")))))</f>
        <v/>
      </c>
      <c r="B196" t="str">
        <f>data!D196</f>
        <v/>
      </c>
      <c r="C196" t="str">
        <f>data!E196</f>
        <v/>
      </c>
    </row>
    <row r="197" spans="1:3" x14ac:dyDescent="0.25">
      <c r="A197" t="str">
        <f>IF(data!F197="Parish",data!F197,IF(data!F197="Ward",data!F197,IF(data!F197="County","Publish",IF(data!F197="Unitary authority","Publish",IF(data!F197="Non-metropolitan district (two-tier)","Publish","")))))</f>
        <v/>
      </c>
      <c r="B197" t="str">
        <f>data!D197</f>
        <v/>
      </c>
      <c r="C197" t="str">
        <f>data!E197</f>
        <v/>
      </c>
    </row>
    <row r="198" spans="1:3" x14ac:dyDescent="0.25">
      <c r="A198" t="str">
        <f>IF(data!F198="Parish",data!F198,IF(data!F198="Ward",data!F198,IF(data!F198="County","Publish",IF(data!F198="Unitary authority","Publish",IF(data!F198="Non-metropolitan district (two-tier)","Publish","")))))</f>
        <v/>
      </c>
      <c r="B198" t="str">
        <f>data!D198</f>
        <v/>
      </c>
      <c r="C198" t="str">
        <f>data!E198</f>
        <v/>
      </c>
    </row>
    <row r="199" spans="1:3" x14ac:dyDescent="0.25">
      <c r="A199" t="str">
        <f>IF(data!F199="Parish",data!F199,IF(data!F199="Ward",data!F199,IF(data!F199="County","Publish",IF(data!F199="Unitary authority","Publish",IF(data!F199="Non-metropolitan district (two-tier)","Publish","")))))</f>
        <v/>
      </c>
      <c r="B199" t="str">
        <f>data!D199</f>
        <v/>
      </c>
      <c r="C199" t="str">
        <f>data!E199</f>
        <v/>
      </c>
    </row>
    <row r="200" spans="1:3" x14ac:dyDescent="0.25">
      <c r="A200" t="str">
        <f>IF(data!F200="Parish",data!F200,IF(data!F200="Ward",data!F200,IF(data!F200="County","Publish",IF(data!F200="Unitary authority","Publish",IF(data!F200="Non-metropolitan district (two-tier)","Publish","")))))</f>
        <v/>
      </c>
      <c r="B200" t="str">
        <f>data!D200</f>
        <v/>
      </c>
      <c r="C200" t="str">
        <f>data!E200</f>
        <v/>
      </c>
    </row>
    <row r="201" spans="1:3" x14ac:dyDescent="0.25">
      <c r="A201" t="str">
        <f>IF(data!F201="Parish",data!F201,IF(data!F201="Ward",data!F201,IF(data!F201="County","Publish",IF(data!F201="Unitary authority","Publish",IF(data!F201="Non-metropolitan district (two-tier)","Publish","")))))</f>
        <v/>
      </c>
      <c r="B201" t="str">
        <f>data!D201</f>
        <v/>
      </c>
      <c r="C201" t="str">
        <f>data!E201</f>
        <v/>
      </c>
    </row>
    <row r="202" spans="1:3" x14ac:dyDescent="0.25">
      <c r="A202" t="str">
        <f>IF(data!F202="Parish",data!F202,IF(data!F202="Ward",data!F202,IF(data!F202="County","Publish",IF(data!F202="Unitary authority","Publish",IF(data!F202="Non-metropolitan district (two-tier)","Publish","")))))</f>
        <v/>
      </c>
      <c r="B202" t="str">
        <f>data!D202</f>
        <v/>
      </c>
      <c r="C202" t="str">
        <f>data!E202</f>
        <v/>
      </c>
    </row>
    <row r="203" spans="1:3" x14ac:dyDescent="0.25">
      <c r="A203" t="str">
        <f>IF(data!F203="Parish",data!F203,IF(data!F203="Ward",data!F203,IF(data!F203="County","Publish",IF(data!F203="Unitary authority","Publish",IF(data!F203="Non-metropolitan district (two-tier)","Publish","")))))</f>
        <v/>
      </c>
      <c r="B203" t="str">
        <f>data!D203</f>
        <v/>
      </c>
      <c r="C203" t="str">
        <f>data!E203</f>
        <v/>
      </c>
    </row>
    <row r="204" spans="1:3" x14ac:dyDescent="0.25">
      <c r="A204" t="str">
        <f>IF(data!F204="Parish",data!F204,IF(data!F204="Ward",data!F204,IF(data!F204="County","Publish",IF(data!F204="Unitary authority","Publish",IF(data!F204="Non-metropolitan district (two-tier)","Publish","")))))</f>
        <v/>
      </c>
      <c r="B204" t="str">
        <f>data!D204</f>
        <v/>
      </c>
      <c r="C204" t="str">
        <f>data!E204</f>
        <v/>
      </c>
    </row>
    <row r="205" spans="1:3" x14ac:dyDescent="0.25">
      <c r="A205" t="str">
        <f>IF(data!F205="Parish",data!F205,IF(data!F205="Ward",data!F205,IF(data!F205="County","Publish",IF(data!F205="Unitary authority","Publish",IF(data!F205="Non-metropolitan district (two-tier)","Publish","")))))</f>
        <v/>
      </c>
      <c r="B205" t="str">
        <f>data!D205</f>
        <v/>
      </c>
      <c r="C205" t="str">
        <f>data!E205</f>
        <v/>
      </c>
    </row>
    <row r="206" spans="1:3" x14ac:dyDescent="0.25">
      <c r="A206" t="str">
        <f>IF(data!F206="Parish",data!F206,IF(data!F206="Ward",data!F206,IF(data!F206="County","Publish",IF(data!F206="Unitary authority","Publish",IF(data!F206="Non-metropolitan district (two-tier)","Publish","")))))</f>
        <v/>
      </c>
      <c r="B206" t="str">
        <f>data!D206</f>
        <v/>
      </c>
      <c r="C206" t="str">
        <f>data!E206</f>
        <v/>
      </c>
    </row>
    <row r="207" spans="1:3" x14ac:dyDescent="0.25">
      <c r="A207" t="str">
        <f>IF(data!F207="Parish",data!F207,IF(data!F207="Ward",data!F207,IF(data!F207="County","Publish",IF(data!F207="Unitary authority","Publish",IF(data!F207="Non-metropolitan district (two-tier)","Publish","")))))</f>
        <v/>
      </c>
      <c r="B207" t="str">
        <f>data!D207</f>
        <v/>
      </c>
      <c r="C207" t="str">
        <f>data!E207</f>
        <v/>
      </c>
    </row>
    <row r="208" spans="1:3" x14ac:dyDescent="0.25">
      <c r="A208" t="str">
        <f>IF(data!F208="Parish",data!F208,IF(data!F208="Ward",data!F208,IF(data!F208="County","Publish",IF(data!F208="Unitary authority","Publish",IF(data!F208="Non-metropolitan district (two-tier)","Publish","")))))</f>
        <v/>
      </c>
      <c r="B208" t="str">
        <f>data!D208</f>
        <v/>
      </c>
      <c r="C208" t="str">
        <f>data!E208</f>
        <v/>
      </c>
    </row>
    <row r="209" spans="1:3" x14ac:dyDescent="0.25">
      <c r="A209" t="str">
        <f>IF(data!F209="Parish",data!F209,IF(data!F209="Ward",data!F209,IF(data!F209="County","Publish",IF(data!F209="Unitary authority","Publish",IF(data!F209="Non-metropolitan district (two-tier)","Publish","")))))</f>
        <v/>
      </c>
      <c r="B209" t="str">
        <f>data!D209</f>
        <v/>
      </c>
      <c r="C209" t="str">
        <f>data!E209</f>
        <v/>
      </c>
    </row>
    <row r="210" spans="1:3" x14ac:dyDescent="0.25">
      <c r="A210" t="str">
        <f>IF(data!F210="Parish",data!F210,IF(data!F210="Ward",data!F210,IF(data!F210="County","Publish",IF(data!F210="Unitary authority","Publish",IF(data!F210="Non-metropolitan district (two-tier)","Publish","")))))</f>
        <v/>
      </c>
      <c r="B210" t="str">
        <f>data!D210</f>
        <v/>
      </c>
      <c r="C210" t="str">
        <f>data!E210</f>
        <v/>
      </c>
    </row>
    <row r="211" spans="1:3" x14ac:dyDescent="0.25">
      <c r="A211" t="str">
        <f>IF(data!F211="Parish",data!F211,IF(data!F211="Ward",data!F211,IF(data!F211="County","Publish",IF(data!F211="Unitary authority","Publish",IF(data!F211="Non-metropolitan district (two-tier)","Publish","")))))</f>
        <v/>
      </c>
      <c r="B211" t="str">
        <f>data!D211</f>
        <v/>
      </c>
      <c r="C211" t="str">
        <f>data!E211</f>
        <v/>
      </c>
    </row>
    <row r="212" spans="1:3" x14ac:dyDescent="0.25">
      <c r="A212" t="str">
        <f>IF(data!F212="Parish",data!F212,IF(data!F212="Ward",data!F212,IF(data!F212="County","Publish",IF(data!F212="Unitary authority","Publish",IF(data!F212="Non-metropolitan district (two-tier)","Publish","")))))</f>
        <v/>
      </c>
      <c r="B212" t="str">
        <f>data!D212</f>
        <v/>
      </c>
      <c r="C212" t="str">
        <f>data!E212</f>
        <v/>
      </c>
    </row>
    <row r="213" spans="1:3" x14ac:dyDescent="0.25">
      <c r="A213" t="str">
        <f>IF(data!F213="Parish",data!F213,IF(data!F213="Ward",data!F213,IF(data!F213="County","Publish",IF(data!F213="Unitary authority","Publish",IF(data!F213="Non-metropolitan district (two-tier)","Publish","")))))</f>
        <v/>
      </c>
      <c r="B213" t="str">
        <f>data!D213</f>
        <v/>
      </c>
      <c r="C213" t="str">
        <f>data!E213</f>
        <v/>
      </c>
    </row>
    <row r="214" spans="1:3" x14ac:dyDescent="0.25">
      <c r="A214" t="str">
        <f>IF(data!F214="Parish",data!F214,IF(data!F214="Ward",data!F214,IF(data!F214="County","Publish",IF(data!F214="Unitary authority","Publish",IF(data!F214="Non-metropolitan district (two-tier)","Publish","")))))</f>
        <v/>
      </c>
      <c r="B214" t="str">
        <f>data!D214</f>
        <v/>
      </c>
      <c r="C214" t="str">
        <f>data!E214</f>
        <v/>
      </c>
    </row>
    <row r="215" spans="1:3" x14ac:dyDescent="0.25">
      <c r="A215" t="str">
        <f>IF(data!F215="Parish",data!F215,IF(data!F215="Ward",data!F215,IF(data!F215="County","Publish",IF(data!F215="Unitary authority","Publish",IF(data!F215="Non-metropolitan district (two-tier)","Publish","")))))</f>
        <v/>
      </c>
      <c r="B215" t="str">
        <f>data!D215</f>
        <v/>
      </c>
      <c r="C215" t="str">
        <f>data!E215</f>
        <v/>
      </c>
    </row>
    <row r="216" spans="1:3" x14ac:dyDescent="0.25">
      <c r="A216" t="str">
        <f>IF(data!F216="Parish",data!F216,IF(data!F216="Ward",data!F216,IF(data!F216="County","Publish",IF(data!F216="Unitary authority","Publish",IF(data!F216="Non-metropolitan district (two-tier)","Publish","")))))</f>
        <v/>
      </c>
      <c r="B216" t="str">
        <f>data!D216</f>
        <v/>
      </c>
      <c r="C216" t="str">
        <f>data!E216</f>
        <v/>
      </c>
    </row>
    <row r="217" spans="1:3" x14ac:dyDescent="0.25">
      <c r="A217" t="str">
        <f>IF(data!F217="Parish",data!F217,IF(data!F217="Ward",data!F217,IF(data!F217="County","Publish",IF(data!F217="Unitary authority","Publish",IF(data!F217="Non-metropolitan district (two-tier)","Publish","")))))</f>
        <v/>
      </c>
      <c r="B217" t="str">
        <f>data!D217</f>
        <v/>
      </c>
      <c r="C217" t="str">
        <f>data!E217</f>
        <v/>
      </c>
    </row>
    <row r="218" spans="1:3" x14ac:dyDescent="0.25">
      <c r="A218" t="str">
        <f>IF(data!F218="Parish",data!F218,IF(data!F218="Ward",data!F218,IF(data!F218="County","Publish",IF(data!F218="Unitary authority","Publish",IF(data!F218="Non-metropolitan district (two-tier)","Publish","")))))</f>
        <v/>
      </c>
      <c r="B218" t="str">
        <f>data!D218</f>
        <v/>
      </c>
      <c r="C218" t="str">
        <f>data!E218</f>
        <v/>
      </c>
    </row>
    <row r="219" spans="1:3" x14ac:dyDescent="0.25">
      <c r="A219" t="str">
        <f>IF(data!F219="Parish",data!F219,IF(data!F219="Ward",data!F219,IF(data!F219="County","Publish",IF(data!F219="Unitary authority","Publish",IF(data!F219="Non-metropolitan district (two-tier)","Publish","")))))</f>
        <v/>
      </c>
      <c r="B219" t="str">
        <f>data!D219</f>
        <v/>
      </c>
      <c r="C219" t="str">
        <f>data!E219</f>
        <v/>
      </c>
    </row>
    <row r="220" spans="1:3" x14ac:dyDescent="0.25">
      <c r="A220" t="str">
        <f>IF(data!F220="Parish",data!F220,IF(data!F220="Ward",data!F220,IF(data!F220="County","Publish",IF(data!F220="Unitary authority","Publish",IF(data!F220="Non-metropolitan district (two-tier)","Publish","")))))</f>
        <v/>
      </c>
      <c r="B220" t="str">
        <f>data!D220</f>
        <v/>
      </c>
      <c r="C220" t="str">
        <f>data!E220</f>
        <v/>
      </c>
    </row>
    <row r="221" spans="1:3" x14ac:dyDescent="0.25">
      <c r="A221" t="str">
        <f>IF(data!F221="Parish",data!F221,IF(data!F221="Ward",data!F221,IF(data!F221="County","Publish",IF(data!F221="Unitary authority","Publish",IF(data!F221="Non-metropolitan district (two-tier)","Publish","")))))</f>
        <v/>
      </c>
      <c r="B221" t="str">
        <f>data!D221</f>
        <v/>
      </c>
      <c r="C221" t="str">
        <f>data!E221</f>
        <v/>
      </c>
    </row>
    <row r="222" spans="1:3" x14ac:dyDescent="0.25">
      <c r="A222" t="str">
        <f>IF(data!F222="Parish",data!F222,IF(data!F222="Ward",data!F222,IF(data!F222="County","Publish",IF(data!F222="Unitary authority","Publish",IF(data!F222="Non-metropolitan district (two-tier)","Publish","")))))</f>
        <v/>
      </c>
      <c r="B222" t="str">
        <f>data!D222</f>
        <v/>
      </c>
      <c r="C222" t="str">
        <f>data!E222</f>
        <v/>
      </c>
    </row>
    <row r="223" spans="1:3" x14ac:dyDescent="0.25">
      <c r="A223" t="str">
        <f>IF(data!F223="Parish",data!F223,IF(data!F223="Ward",data!F223,IF(data!F223="County","Publish",IF(data!F223="Unitary authority","Publish",IF(data!F223="Non-metropolitan district (two-tier)","Publish","")))))</f>
        <v/>
      </c>
      <c r="B223" t="str">
        <f>data!D223</f>
        <v/>
      </c>
      <c r="C223" t="str">
        <f>data!E223</f>
        <v/>
      </c>
    </row>
    <row r="224" spans="1:3" x14ac:dyDescent="0.25">
      <c r="A224" t="str">
        <f>IF(data!F224="Parish",data!F224,IF(data!F224="Ward",data!F224,IF(data!F224="County","Publish",IF(data!F224="Unitary authority","Publish",IF(data!F224="Non-metropolitan district (two-tier)","Publish","")))))</f>
        <v/>
      </c>
      <c r="B224" t="str">
        <f>data!D224</f>
        <v/>
      </c>
      <c r="C224" t="str">
        <f>data!E224</f>
        <v/>
      </c>
    </row>
    <row r="225" spans="1:3" x14ac:dyDescent="0.25">
      <c r="A225" t="str">
        <f>IF(data!F225="Parish",data!F225,IF(data!F225="Ward",data!F225,IF(data!F225="County","Publish",IF(data!F225="Unitary authority","Publish",IF(data!F225="Non-metropolitan district (two-tier)","Publish","")))))</f>
        <v/>
      </c>
      <c r="B225" t="str">
        <f>data!D225</f>
        <v/>
      </c>
      <c r="C225" t="str">
        <f>data!E225</f>
        <v/>
      </c>
    </row>
    <row r="226" spans="1:3" x14ac:dyDescent="0.25">
      <c r="A226" t="str">
        <f>IF(data!F226="Parish",data!F226,IF(data!F226="Ward",data!F226,IF(data!F226="County","Publish",IF(data!F226="Unitary authority","Publish",IF(data!F226="Non-metropolitan district (two-tier)","Publish","")))))</f>
        <v/>
      </c>
      <c r="B226" t="str">
        <f>data!D226</f>
        <v/>
      </c>
      <c r="C226" t="str">
        <f>data!E226</f>
        <v/>
      </c>
    </row>
    <row r="227" spans="1:3" x14ac:dyDescent="0.25">
      <c r="A227" t="str">
        <f>IF(data!F227="Parish",data!F227,IF(data!F227="Ward",data!F227,IF(data!F227="County","Publish",IF(data!F227="Unitary authority","Publish",IF(data!F227="Non-metropolitan district (two-tier)","Publish","")))))</f>
        <v/>
      </c>
      <c r="B227" t="str">
        <f>data!D227</f>
        <v/>
      </c>
      <c r="C227" t="str">
        <f>data!E227</f>
        <v/>
      </c>
    </row>
    <row r="228" spans="1:3" x14ac:dyDescent="0.25">
      <c r="A228" t="str">
        <f>IF(data!F228="Parish",data!F228,IF(data!F228="Ward",data!F228,IF(data!F228="County","Publish",IF(data!F228="Unitary authority","Publish",IF(data!F228="Non-metropolitan district (two-tier)","Publish","")))))</f>
        <v/>
      </c>
      <c r="B228" t="str">
        <f>data!D228</f>
        <v/>
      </c>
      <c r="C228" t="str">
        <f>data!E228</f>
        <v/>
      </c>
    </row>
    <row r="229" spans="1:3" x14ac:dyDescent="0.25">
      <c r="A229" t="str">
        <f>IF(data!F229="Parish",data!F229,IF(data!F229="Ward",data!F229,IF(data!F229="County","Publish",IF(data!F229="Unitary authority","Publish",IF(data!F229="Non-metropolitan district (two-tier)","Publish","")))))</f>
        <v/>
      </c>
      <c r="B229" t="str">
        <f>data!D229</f>
        <v/>
      </c>
      <c r="C229" t="str">
        <f>data!E229</f>
        <v/>
      </c>
    </row>
    <row r="230" spans="1:3" x14ac:dyDescent="0.25">
      <c r="A230" t="str">
        <f>IF(data!F230="Parish",data!F230,IF(data!F230="Ward",data!F230,IF(data!F230="County","Publish",IF(data!F230="Unitary authority","Publish",IF(data!F230="Non-metropolitan district (two-tier)","Publish","")))))</f>
        <v/>
      </c>
      <c r="B230" t="str">
        <f>data!D230</f>
        <v/>
      </c>
      <c r="C230" t="str">
        <f>data!E230</f>
        <v/>
      </c>
    </row>
    <row r="231" spans="1:3" x14ac:dyDescent="0.25">
      <c r="A231" t="str">
        <f>IF(data!F231="Parish",data!F231,IF(data!F231="Ward",data!F231,IF(data!F231="County","Publish",IF(data!F231="Unitary authority","Publish",IF(data!F231="Non-metropolitan district (two-tier)","Publish","")))))</f>
        <v/>
      </c>
      <c r="B231" t="str">
        <f>data!D231</f>
        <v/>
      </c>
      <c r="C231" t="str">
        <f>data!E231</f>
        <v/>
      </c>
    </row>
    <row r="232" spans="1:3" x14ac:dyDescent="0.25">
      <c r="A232" t="str">
        <f>IF(data!F232="Parish",data!F232,IF(data!F232="Ward",data!F232,IF(data!F232="County","Publish",IF(data!F232="Unitary authority","Publish",IF(data!F232="Non-metropolitan district (two-tier)","Publish","")))))</f>
        <v/>
      </c>
      <c r="B232" t="str">
        <f>data!D232</f>
        <v/>
      </c>
      <c r="C232" t="str">
        <f>data!E232</f>
        <v/>
      </c>
    </row>
    <row r="233" spans="1:3" x14ac:dyDescent="0.25">
      <c r="A233" t="str">
        <f>IF(data!F233="Parish",data!F233,IF(data!F233="Ward",data!F233,IF(data!F233="County","Publish",IF(data!F233="Unitary authority","Publish",IF(data!F233="Non-metropolitan district (two-tier)","Publish","")))))</f>
        <v/>
      </c>
      <c r="B233" t="str">
        <f>data!D233</f>
        <v/>
      </c>
      <c r="C233" t="str">
        <f>data!E233</f>
        <v/>
      </c>
    </row>
    <row r="234" spans="1:3" x14ac:dyDescent="0.25">
      <c r="A234" t="str">
        <f>IF(data!F234="Parish",data!F234,IF(data!F234="Ward",data!F234,IF(data!F234="County","Publish",IF(data!F234="Unitary authority","Publish",IF(data!F234="Non-metropolitan district (two-tier)","Publish","")))))</f>
        <v/>
      </c>
      <c r="B234" t="str">
        <f>data!D234</f>
        <v/>
      </c>
      <c r="C234" t="str">
        <f>data!E234</f>
        <v/>
      </c>
    </row>
    <row r="235" spans="1:3" x14ac:dyDescent="0.25">
      <c r="A235" t="str">
        <f>IF(data!F235="Parish",data!F235,IF(data!F235="Ward",data!F235,IF(data!F235="County","Publish",IF(data!F235="Unitary authority","Publish",IF(data!F235="Non-metropolitan district (two-tier)","Publish","")))))</f>
        <v/>
      </c>
      <c r="B235" t="str">
        <f>data!D235</f>
        <v/>
      </c>
      <c r="C235" t="str">
        <f>data!E235</f>
        <v/>
      </c>
    </row>
    <row r="236" spans="1:3" x14ac:dyDescent="0.25">
      <c r="A236" t="str">
        <f>IF(data!F236="Parish",data!F236,IF(data!F236="Ward",data!F236,IF(data!F236="County","Publish",IF(data!F236="Unitary authority","Publish",IF(data!F236="Non-metropolitan district (two-tier)","Publish","")))))</f>
        <v/>
      </c>
      <c r="B236" t="str">
        <f>data!D236</f>
        <v/>
      </c>
      <c r="C236" t="str">
        <f>data!E236</f>
        <v/>
      </c>
    </row>
    <row r="237" spans="1:3" x14ac:dyDescent="0.25">
      <c r="A237" t="str">
        <f>IF(data!F237="Parish",data!F237,IF(data!F237="Ward",data!F237,IF(data!F237="County","Publish",IF(data!F237="Unitary authority","Publish",IF(data!F237="Non-metropolitan district (two-tier)","Publish","")))))</f>
        <v/>
      </c>
      <c r="B237" t="str">
        <f>data!D237</f>
        <v/>
      </c>
      <c r="C237" t="str">
        <f>data!E237</f>
        <v/>
      </c>
    </row>
    <row r="238" spans="1:3" x14ac:dyDescent="0.25">
      <c r="A238" t="str">
        <f>IF(data!F238="Parish",data!F238,IF(data!F238="Ward",data!F238,IF(data!F238="County","Publish",IF(data!F238="Unitary authority","Publish",IF(data!F238="Non-metropolitan district (two-tier)","Publish","")))))</f>
        <v/>
      </c>
      <c r="B238" t="str">
        <f>data!D238</f>
        <v/>
      </c>
      <c r="C238" t="str">
        <f>data!E238</f>
        <v/>
      </c>
    </row>
    <row r="239" spans="1:3" x14ac:dyDescent="0.25">
      <c r="A239" t="str">
        <f>IF(data!F239="Parish",data!F239,IF(data!F239="Ward",data!F239,IF(data!F239="County","Publish",IF(data!F239="Unitary authority","Publish",IF(data!F239="Non-metropolitan district (two-tier)","Publish","")))))</f>
        <v/>
      </c>
      <c r="B239" t="str">
        <f>data!D239</f>
        <v/>
      </c>
      <c r="C239" t="str">
        <f>data!E239</f>
        <v/>
      </c>
    </row>
    <row r="240" spans="1:3" x14ac:dyDescent="0.25">
      <c r="A240" t="str">
        <f>IF(data!F240="Parish",data!F240,IF(data!F240="Ward",data!F240,IF(data!F240="County","Publish",IF(data!F240="Unitary authority","Publish",IF(data!F240="Non-metropolitan district (two-tier)","Publish","")))))</f>
        <v/>
      </c>
      <c r="B240" t="str">
        <f>data!D240</f>
        <v/>
      </c>
      <c r="C240" t="str">
        <f>data!E240</f>
        <v/>
      </c>
    </row>
    <row r="241" spans="1:3" x14ac:dyDescent="0.25">
      <c r="A241" t="str">
        <f>IF(data!F241="Parish",data!F241,IF(data!F241="Ward",data!F241,IF(data!F241="County","Publish",IF(data!F241="Unitary authority","Publish",IF(data!F241="Non-metropolitan district (two-tier)","Publish","")))))</f>
        <v/>
      </c>
      <c r="B241" t="str">
        <f>data!D241</f>
        <v/>
      </c>
      <c r="C241" t="str">
        <f>data!E241</f>
        <v/>
      </c>
    </row>
    <row r="242" spans="1:3" x14ac:dyDescent="0.25">
      <c r="A242" t="str">
        <f>IF(data!F242="Parish",data!F242,IF(data!F242="Ward",data!F242,IF(data!F242="County","Publish",IF(data!F242="Unitary authority","Publish",IF(data!F242="Non-metropolitan district (two-tier)","Publish","")))))</f>
        <v/>
      </c>
      <c r="B242" t="str">
        <f>data!D242</f>
        <v/>
      </c>
      <c r="C242" t="str">
        <f>data!E242</f>
        <v/>
      </c>
    </row>
    <row r="243" spans="1:3" x14ac:dyDescent="0.25">
      <c r="A243" t="str">
        <f>IF(data!F243="Parish",data!F243,IF(data!F243="Ward",data!F243,IF(data!F243="County","Publish",IF(data!F243="Unitary authority","Publish",IF(data!F243="Non-metropolitan district (two-tier)","Publish","")))))</f>
        <v/>
      </c>
      <c r="B243" t="str">
        <f>data!D243</f>
        <v/>
      </c>
      <c r="C243" t="str">
        <f>data!E243</f>
        <v/>
      </c>
    </row>
    <row r="244" spans="1:3" x14ac:dyDescent="0.25">
      <c r="A244" t="str">
        <f>IF(data!F244="Parish",data!F244,IF(data!F244="Ward",data!F244,IF(data!F244="County","Publish",IF(data!F244="Unitary authority","Publish",IF(data!F244="Non-metropolitan district (two-tier)","Publish","")))))</f>
        <v/>
      </c>
      <c r="B244" t="str">
        <f>data!D244</f>
        <v/>
      </c>
      <c r="C244" t="str">
        <f>data!E244</f>
        <v/>
      </c>
    </row>
    <row r="245" spans="1:3" x14ac:dyDescent="0.25">
      <c r="A245" t="str">
        <f>IF(data!F245="Parish",data!F245,IF(data!F245="Ward",data!F245,IF(data!F245="County","Publish",IF(data!F245="Unitary authority","Publish",IF(data!F245="Non-metropolitan district (two-tier)","Publish","")))))</f>
        <v/>
      </c>
      <c r="B245" t="str">
        <f>data!D245</f>
        <v/>
      </c>
      <c r="C245" t="str">
        <f>data!E245</f>
        <v/>
      </c>
    </row>
    <row r="246" spans="1:3" x14ac:dyDescent="0.25">
      <c r="A246" t="str">
        <f>IF(data!F246="Parish",data!F246,IF(data!F246="Ward",data!F246,IF(data!F246="County","Publish",IF(data!F246="Unitary authority","Publish",IF(data!F246="Non-metropolitan district (two-tier)","Publish","")))))</f>
        <v/>
      </c>
      <c r="B246" t="str">
        <f>data!D246</f>
        <v/>
      </c>
      <c r="C246" t="str">
        <f>data!E246</f>
        <v/>
      </c>
    </row>
    <row r="247" spans="1:3" x14ac:dyDescent="0.25">
      <c r="A247" t="str">
        <f>IF(data!F247="Parish",data!F247,IF(data!F247="Ward",data!F247,IF(data!F247="County","Publish",IF(data!F247="Unitary authority","Publish",IF(data!F247="Non-metropolitan district (two-tier)","Publish","")))))</f>
        <v/>
      </c>
      <c r="B247" t="str">
        <f>data!D247</f>
        <v/>
      </c>
      <c r="C247" t="str">
        <f>data!E247</f>
        <v/>
      </c>
    </row>
    <row r="248" spans="1:3" x14ac:dyDescent="0.25">
      <c r="A248" t="str">
        <f>IF(data!F248="Parish",data!F248,IF(data!F248="Ward",data!F248,IF(data!F248="County","Publish",IF(data!F248="Unitary authority","Publish",IF(data!F248="Non-metropolitan district (two-tier)","Publish","")))))</f>
        <v/>
      </c>
      <c r="B248" t="str">
        <f>data!D248</f>
        <v/>
      </c>
      <c r="C248" t="str">
        <f>data!E248</f>
        <v/>
      </c>
    </row>
    <row r="249" spans="1:3" x14ac:dyDescent="0.25">
      <c r="A249" t="str">
        <f>IF(data!F249="Parish",data!F249,IF(data!F249="Ward",data!F249,IF(data!F249="County","Publish",IF(data!F249="Unitary authority","Publish",IF(data!F249="Non-metropolitan district (two-tier)","Publish","")))))</f>
        <v/>
      </c>
      <c r="B249" t="str">
        <f>data!D249</f>
        <v/>
      </c>
      <c r="C249" t="str">
        <f>data!E249</f>
        <v/>
      </c>
    </row>
    <row r="250" spans="1:3" x14ac:dyDescent="0.25">
      <c r="A250" t="str">
        <f>IF(data!F250="Parish",data!F250,IF(data!F250="Ward",data!F250,IF(data!F250="County","Publish",IF(data!F250="Unitary authority","Publish",IF(data!F250="Non-metropolitan district (two-tier)","Publish","")))))</f>
        <v/>
      </c>
      <c r="B250" t="str">
        <f>data!D250</f>
        <v/>
      </c>
      <c r="C250" t="str">
        <f>data!E250</f>
        <v/>
      </c>
    </row>
    <row r="251" spans="1:3" x14ac:dyDescent="0.25">
      <c r="A251" t="str">
        <f>IF(data!F251="Parish",data!F251,IF(data!F251="Ward",data!F251,IF(data!F251="County","Publish",IF(data!F251="Unitary authority","Publish",IF(data!F251="Non-metropolitan district (two-tier)","Publish","")))))</f>
        <v/>
      </c>
      <c r="B251" t="str">
        <f>data!D251</f>
        <v/>
      </c>
      <c r="C251" t="str">
        <f>data!E251</f>
        <v/>
      </c>
    </row>
    <row r="252" spans="1:3" x14ac:dyDescent="0.25">
      <c r="A252" t="str">
        <f>IF(data!F252="Parish",data!F252,IF(data!F252="Ward",data!F252,IF(data!F252="County","Publish",IF(data!F252="Unitary authority","Publish",IF(data!F252="Non-metropolitan district (two-tier)","Publish","")))))</f>
        <v/>
      </c>
      <c r="B252" t="str">
        <f>data!D252</f>
        <v/>
      </c>
      <c r="C252" t="str">
        <f>data!E252</f>
        <v/>
      </c>
    </row>
    <row r="253" spans="1:3" x14ac:dyDescent="0.25">
      <c r="A253" t="str">
        <f>IF(data!F253="Parish",data!F253,IF(data!F253="Ward",data!F253,IF(data!F253="County","Publish",IF(data!F253="Unitary authority","Publish",IF(data!F253="Non-metropolitan district (two-tier)","Publish","")))))</f>
        <v/>
      </c>
      <c r="B253" t="str">
        <f>data!D253</f>
        <v/>
      </c>
      <c r="C253" t="str">
        <f>data!E253</f>
        <v/>
      </c>
    </row>
    <row r="254" spans="1:3" x14ac:dyDescent="0.25">
      <c r="A254" t="str">
        <f>IF(data!F254="Parish",data!F254,IF(data!F254="Ward",data!F254,IF(data!F254="County","Publish",IF(data!F254="Unitary authority","Publish",IF(data!F254="Non-metropolitan district (two-tier)","Publish","")))))</f>
        <v/>
      </c>
      <c r="B254" t="str">
        <f>data!D254</f>
        <v/>
      </c>
      <c r="C254" t="str">
        <f>data!E254</f>
        <v/>
      </c>
    </row>
    <row r="255" spans="1:3" x14ac:dyDescent="0.25">
      <c r="A255" t="str">
        <f>IF(data!F255="Parish",data!F255,IF(data!F255="Ward",data!F255,IF(data!F255="County","Publish",IF(data!F255="Unitary authority","Publish",IF(data!F255="Non-metropolitan district (two-tier)","Publish","")))))</f>
        <v/>
      </c>
      <c r="B255" t="str">
        <f>data!D255</f>
        <v/>
      </c>
      <c r="C255" t="str">
        <f>data!E255</f>
        <v/>
      </c>
    </row>
    <row r="256" spans="1:3" x14ac:dyDescent="0.25">
      <c r="A256" t="str">
        <f>IF(data!F256="Parish",data!F256,IF(data!F256="Ward",data!F256,IF(data!F256="County","Publish",IF(data!F256="Unitary authority","Publish",IF(data!F256="Non-metropolitan district (two-tier)","Publish","")))))</f>
        <v/>
      </c>
      <c r="B256" t="str">
        <f>data!D256</f>
        <v/>
      </c>
      <c r="C256" t="str">
        <f>data!E256</f>
        <v/>
      </c>
    </row>
    <row r="257" spans="1:3" x14ac:dyDescent="0.25">
      <c r="A257" t="str">
        <f>IF(data!F257="Parish",data!F257,IF(data!F257="Ward",data!F257,IF(data!F257="County","Publish",IF(data!F257="Unitary authority","Publish",IF(data!F257="Non-metropolitan district (two-tier)","Publish","")))))</f>
        <v/>
      </c>
      <c r="B257" t="str">
        <f>data!D257</f>
        <v/>
      </c>
      <c r="C257" t="str">
        <f>data!E257</f>
        <v/>
      </c>
    </row>
    <row r="258" spans="1:3" x14ac:dyDescent="0.25">
      <c r="A258" t="str">
        <f>IF(data!F258="Parish",data!F258,IF(data!F258="Ward",data!F258,IF(data!F258="County","Publish",IF(data!F258="Unitary authority","Publish",IF(data!F258="Non-metropolitan district (two-tier)","Publish","")))))</f>
        <v/>
      </c>
      <c r="B258" t="str">
        <f>data!D258</f>
        <v/>
      </c>
      <c r="C258" t="str">
        <f>data!E258</f>
        <v/>
      </c>
    </row>
    <row r="259" spans="1:3" x14ac:dyDescent="0.25">
      <c r="A259" t="str">
        <f>IF(data!F259="Parish",data!F259,IF(data!F259="Ward",data!F259,IF(data!F259="County","Publish",IF(data!F259="Unitary authority","Publish",IF(data!F259="Non-metropolitan district (two-tier)","Publish","")))))</f>
        <v/>
      </c>
      <c r="B259" t="str">
        <f>data!D259</f>
        <v/>
      </c>
      <c r="C259" t="str">
        <f>data!E259</f>
        <v/>
      </c>
    </row>
    <row r="260" spans="1:3" x14ac:dyDescent="0.25">
      <c r="A260" t="str">
        <f>IF(data!F260="Parish",data!F260,IF(data!F260="Ward",data!F260,IF(data!F260="County","Publish",IF(data!F260="Unitary authority","Publish",IF(data!F260="Non-metropolitan district (two-tier)","Publish","")))))</f>
        <v/>
      </c>
      <c r="B260" t="str">
        <f>data!D260</f>
        <v/>
      </c>
      <c r="C260" t="str">
        <f>data!E260</f>
        <v/>
      </c>
    </row>
    <row r="261" spans="1:3" x14ac:dyDescent="0.25">
      <c r="A261" t="str">
        <f>IF(data!F261="Parish",data!F261,IF(data!F261="Ward",data!F261,IF(data!F261="County","Publish",IF(data!F261="Unitary authority","Publish",IF(data!F261="Non-metropolitan district (two-tier)","Publish","")))))</f>
        <v/>
      </c>
      <c r="B261" t="str">
        <f>data!D261</f>
        <v/>
      </c>
      <c r="C261" t="str">
        <f>data!E261</f>
        <v/>
      </c>
    </row>
    <row r="262" spans="1:3" x14ac:dyDescent="0.25">
      <c r="A262" t="str">
        <f>IF(data!F262="Parish",data!F262,IF(data!F262="Ward",data!F262,IF(data!F262="County","Publish",IF(data!F262="Unitary authority","Publish",IF(data!F262="Non-metropolitan district (two-tier)","Publish","")))))</f>
        <v/>
      </c>
      <c r="B262" t="str">
        <f>data!D262</f>
        <v/>
      </c>
      <c r="C262" t="str">
        <f>data!E262</f>
        <v/>
      </c>
    </row>
    <row r="263" spans="1:3" x14ac:dyDescent="0.25">
      <c r="A263" t="str">
        <f>IF(data!F263="Parish",data!F263,IF(data!F263="Ward",data!F263,IF(data!F263="County","Publish",IF(data!F263="Unitary authority","Publish",IF(data!F263="Non-metropolitan district (two-tier)","Publish","")))))</f>
        <v/>
      </c>
      <c r="B263" t="str">
        <f>data!D263</f>
        <v/>
      </c>
      <c r="C263" t="str">
        <f>data!E263</f>
        <v/>
      </c>
    </row>
    <row r="264" spans="1:3" x14ac:dyDescent="0.25">
      <c r="A264" t="str">
        <f>IF(data!F264="Parish",data!F264,IF(data!F264="Ward",data!F264,IF(data!F264="County","Publish",IF(data!F264="Unitary authority","Publish",IF(data!F264="Non-metropolitan district (two-tier)","Publish","")))))</f>
        <v/>
      </c>
      <c r="B264" t="str">
        <f>data!D264</f>
        <v/>
      </c>
      <c r="C264" t="str">
        <f>data!E264</f>
        <v/>
      </c>
    </row>
    <row r="265" spans="1:3" x14ac:dyDescent="0.25">
      <c r="A265" t="str">
        <f>IF(data!F265="Parish",data!F265,IF(data!F265="Ward",data!F265,IF(data!F265="County","Publish",IF(data!F265="Unitary authority","Publish",IF(data!F265="Non-metropolitan district (two-tier)","Publish","")))))</f>
        <v/>
      </c>
      <c r="B265" t="str">
        <f>data!D265</f>
        <v/>
      </c>
      <c r="C265" t="str">
        <f>data!E265</f>
        <v/>
      </c>
    </row>
    <row r="266" spans="1:3" x14ac:dyDescent="0.25">
      <c r="A266" t="str">
        <f>IF(data!F266="Parish",data!F266,IF(data!F266="Ward",data!F266,IF(data!F266="County","Publish",IF(data!F266="Unitary authority","Publish",IF(data!F266="Non-metropolitan district (two-tier)","Publish","")))))</f>
        <v/>
      </c>
      <c r="B266" t="str">
        <f>data!D266</f>
        <v/>
      </c>
      <c r="C266" t="str">
        <f>data!E266</f>
        <v/>
      </c>
    </row>
    <row r="267" spans="1:3" x14ac:dyDescent="0.25">
      <c r="A267" t="str">
        <f>IF(data!F267="Parish",data!F267,IF(data!F267="Ward",data!F267,IF(data!F267="County","Publish",IF(data!F267="Unitary authority","Publish",IF(data!F267="Non-metropolitan district (two-tier)","Publish","")))))</f>
        <v/>
      </c>
      <c r="B267" t="str">
        <f>data!D267</f>
        <v/>
      </c>
      <c r="C267" t="str">
        <f>data!E267</f>
        <v/>
      </c>
    </row>
    <row r="268" spans="1:3" x14ac:dyDescent="0.25">
      <c r="A268" t="str">
        <f>IF(data!F268="Parish",data!F268,IF(data!F268="Ward",data!F268,IF(data!F268="County","Publish",IF(data!F268="Unitary authority","Publish",IF(data!F268="Non-metropolitan district (two-tier)","Publish","")))))</f>
        <v/>
      </c>
      <c r="B268" t="str">
        <f>data!D268</f>
        <v/>
      </c>
      <c r="C268" t="str">
        <f>data!E268</f>
        <v/>
      </c>
    </row>
    <row r="269" spans="1:3" x14ac:dyDescent="0.25">
      <c r="A269" t="str">
        <f>IF(data!F269="Parish",data!F269,IF(data!F269="Ward",data!F269,IF(data!F269="County","Publish",IF(data!F269="Unitary authority","Publish",IF(data!F269="Non-metropolitan district (two-tier)","Publish","")))))</f>
        <v/>
      </c>
      <c r="B269" t="str">
        <f>data!D269</f>
        <v/>
      </c>
      <c r="C269" t="str">
        <f>data!E269</f>
        <v/>
      </c>
    </row>
    <row r="270" spans="1:3" x14ac:dyDescent="0.25">
      <c r="A270" t="str">
        <f>IF(data!F270="Parish",data!F270,IF(data!F270="Ward",data!F270,IF(data!F270="County","Publish",IF(data!F270="Unitary authority","Publish",IF(data!F270="Non-metropolitan district (two-tier)","Publish","")))))</f>
        <v/>
      </c>
      <c r="B270" t="str">
        <f>data!D270</f>
        <v/>
      </c>
      <c r="C270" t="str">
        <f>data!E270</f>
        <v/>
      </c>
    </row>
    <row r="271" spans="1:3" x14ac:dyDescent="0.25">
      <c r="A271" t="str">
        <f>IF(data!F271="Parish",data!F271,IF(data!F271="Ward",data!F271,IF(data!F271="County","Publish",IF(data!F271="Unitary authority","Publish",IF(data!F271="Non-metropolitan district (two-tier)","Publish","")))))</f>
        <v/>
      </c>
      <c r="B271" t="str">
        <f>data!D271</f>
        <v/>
      </c>
      <c r="C271" t="str">
        <f>data!E271</f>
        <v/>
      </c>
    </row>
    <row r="272" spans="1:3" x14ac:dyDescent="0.25">
      <c r="A272" t="str">
        <f>IF(data!F272="Parish",data!F272,IF(data!F272="Ward",data!F272,IF(data!F272="County","Publish",IF(data!F272="Unitary authority","Publish",IF(data!F272="Non-metropolitan district (two-tier)","Publish","")))))</f>
        <v/>
      </c>
      <c r="B272" t="str">
        <f>data!D272</f>
        <v/>
      </c>
      <c r="C272" t="str">
        <f>data!E272</f>
        <v/>
      </c>
    </row>
    <row r="273" spans="1:3" x14ac:dyDescent="0.25">
      <c r="A273" t="str">
        <f>IF(data!F273="Parish",data!F273,IF(data!F273="Ward",data!F273,IF(data!F273="County","Publish",IF(data!F273="Unitary authority","Publish",IF(data!F273="Non-metropolitan district (two-tier)","Publish","")))))</f>
        <v/>
      </c>
      <c r="B273" t="str">
        <f>data!D273</f>
        <v/>
      </c>
      <c r="C273" t="str">
        <f>data!E273</f>
        <v/>
      </c>
    </row>
    <row r="274" spans="1:3" x14ac:dyDescent="0.25">
      <c r="A274" t="str">
        <f>IF(data!F274="Parish",data!F274,IF(data!F274="Ward",data!F274,IF(data!F274="County","Publish",IF(data!F274="Unitary authority","Publish",IF(data!F274="Non-metropolitan district (two-tier)","Publish","")))))</f>
        <v/>
      </c>
      <c r="B274" t="str">
        <f>data!D274</f>
        <v/>
      </c>
      <c r="C274" t="str">
        <f>data!E274</f>
        <v/>
      </c>
    </row>
    <row r="275" spans="1:3" x14ac:dyDescent="0.25">
      <c r="A275" t="str">
        <f>IF(data!F275="Parish",data!F275,IF(data!F275="Ward",data!F275,IF(data!F275="County","Publish",IF(data!F275="Unitary authority","Publish",IF(data!F275="Non-metropolitan district (two-tier)","Publish","")))))</f>
        <v/>
      </c>
      <c r="B275" t="str">
        <f>data!D275</f>
        <v/>
      </c>
      <c r="C275" t="str">
        <f>data!E275</f>
        <v/>
      </c>
    </row>
    <row r="276" spans="1:3" x14ac:dyDescent="0.25">
      <c r="A276" t="str">
        <f>IF(data!F276="Parish",data!F276,IF(data!F276="Ward",data!F276,IF(data!F276="County","Publish",IF(data!F276="Unitary authority","Publish",IF(data!F276="Non-metropolitan district (two-tier)","Publish","")))))</f>
        <v/>
      </c>
      <c r="B276" t="str">
        <f>data!D276</f>
        <v/>
      </c>
      <c r="C276" t="str">
        <f>data!E276</f>
        <v/>
      </c>
    </row>
    <row r="277" spans="1:3" x14ac:dyDescent="0.25">
      <c r="A277" t="str">
        <f>IF(data!F277="Parish",data!F277,IF(data!F277="Ward",data!F277,IF(data!F277="County","Publish",IF(data!F277="Unitary authority","Publish",IF(data!F277="Non-metropolitan district (two-tier)","Publish","")))))</f>
        <v/>
      </c>
      <c r="B277" t="str">
        <f>data!D277</f>
        <v/>
      </c>
      <c r="C277" t="str">
        <f>data!E277</f>
        <v/>
      </c>
    </row>
    <row r="278" spans="1:3" x14ac:dyDescent="0.25">
      <c r="A278" t="str">
        <f>IF(data!F278="Parish",data!F278,IF(data!F278="Ward",data!F278,IF(data!F278="County","Publish",IF(data!F278="Unitary authority","Publish",IF(data!F278="Non-metropolitan district (two-tier)","Publish","")))))</f>
        <v/>
      </c>
      <c r="B278" t="str">
        <f>data!D278</f>
        <v/>
      </c>
      <c r="C278" t="str">
        <f>data!E278</f>
        <v/>
      </c>
    </row>
    <row r="279" spans="1:3" x14ac:dyDescent="0.25">
      <c r="A279" t="str">
        <f>IF(data!F279="Parish",data!F279,IF(data!F279="Ward",data!F279,IF(data!F279="County","Publish",IF(data!F279="Unitary authority","Publish",IF(data!F279="Non-metropolitan district (two-tier)","Publish","")))))</f>
        <v/>
      </c>
      <c r="B279" t="str">
        <f>data!D279</f>
        <v/>
      </c>
      <c r="C279" t="str">
        <f>data!E279</f>
        <v/>
      </c>
    </row>
    <row r="280" spans="1:3" x14ac:dyDescent="0.25">
      <c r="A280" t="str">
        <f>IF(data!F280="Parish",data!F280,IF(data!F280="Ward",data!F280,IF(data!F280="County","Publish",IF(data!F280="Unitary authority","Publish",IF(data!F280="Non-metropolitan district (two-tier)","Publish","")))))</f>
        <v/>
      </c>
      <c r="B280" t="str">
        <f>data!D280</f>
        <v/>
      </c>
      <c r="C280" t="str">
        <f>data!E280</f>
        <v/>
      </c>
    </row>
    <row r="281" spans="1:3" x14ac:dyDescent="0.25">
      <c r="A281" t="str">
        <f>IF(data!F281="Parish",data!F281,IF(data!F281="Ward",data!F281,IF(data!F281="County","Publish",IF(data!F281="Unitary authority","Publish",IF(data!F281="Non-metropolitan district (two-tier)","Publish","")))))</f>
        <v/>
      </c>
      <c r="B281" t="str">
        <f>data!D281</f>
        <v/>
      </c>
      <c r="C281" t="str">
        <f>data!E281</f>
        <v/>
      </c>
    </row>
    <row r="282" spans="1:3" x14ac:dyDescent="0.25">
      <c r="A282" t="str">
        <f>IF(data!F282="Parish",data!F282,IF(data!F282="Ward",data!F282,IF(data!F282="County","Publish",IF(data!F282="Unitary authority","Publish",IF(data!F282="Non-metropolitan district (two-tier)","Publish","")))))</f>
        <v/>
      </c>
      <c r="B282" t="str">
        <f>data!D282</f>
        <v/>
      </c>
      <c r="C282" t="str">
        <f>data!E282</f>
        <v/>
      </c>
    </row>
    <row r="283" spans="1:3" x14ac:dyDescent="0.25">
      <c r="A283" t="str">
        <f>IF(data!F283="Parish",data!F283,IF(data!F283="Ward",data!F283,IF(data!F283="County","Publish",IF(data!F283="Unitary authority","Publish",IF(data!F283="Non-metropolitan district (two-tier)","Publish","")))))</f>
        <v/>
      </c>
      <c r="B283" t="str">
        <f>data!D283</f>
        <v/>
      </c>
      <c r="C283" t="str">
        <f>data!E283</f>
        <v/>
      </c>
    </row>
    <row r="284" spans="1:3" x14ac:dyDescent="0.25">
      <c r="A284" t="str">
        <f>IF(data!F284="Parish",data!F284,IF(data!F284="Ward",data!F284,IF(data!F284="County","Publish",IF(data!F284="Unitary authority","Publish",IF(data!F284="Non-metropolitan district (two-tier)","Publish","")))))</f>
        <v/>
      </c>
      <c r="B284" t="str">
        <f>data!D284</f>
        <v/>
      </c>
      <c r="C284" t="str">
        <f>data!E284</f>
        <v/>
      </c>
    </row>
    <row r="285" spans="1:3" x14ac:dyDescent="0.25">
      <c r="A285" t="str">
        <f>IF(data!F285="Parish",data!F285,IF(data!F285="Ward",data!F285,IF(data!F285="County","Publish",IF(data!F285="Unitary authority","Publish",IF(data!F285="Non-metropolitan district (two-tier)","Publish","")))))</f>
        <v/>
      </c>
      <c r="B285" t="str">
        <f>data!D285</f>
        <v/>
      </c>
      <c r="C285" t="str">
        <f>data!E285</f>
        <v/>
      </c>
    </row>
    <row r="286" spans="1:3" x14ac:dyDescent="0.25">
      <c r="A286" t="str">
        <f>IF(data!F286="Parish",data!F286,IF(data!F286="Ward",data!F286,IF(data!F286="County","Publish",IF(data!F286="Unitary authority","Publish",IF(data!F286="Non-metropolitan district (two-tier)","Publish","")))))</f>
        <v/>
      </c>
      <c r="B286" t="str">
        <f>data!D286</f>
        <v/>
      </c>
      <c r="C286" t="str">
        <f>data!E286</f>
        <v/>
      </c>
    </row>
    <row r="287" spans="1:3" x14ac:dyDescent="0.25">
      <c r="A287" t="str">
        <f>IF(data!F287="Parish",data!F287,IF(data!F287="Ward",data!F287,IF(data!F287="County","Publish",IF(data!F287="Unitary authority","Publish",IF(data!F287="Non-metropolitan district (two-tier)","Publish","")))))</f>
        <v/>
      </c>
      <c r="B287" t="str">
        <f>data!D287</f>
        <v/>
      </c>
      <c r="C287" t="str">
        <f>data!E287</f>
        <v/>
      </c>
    </row>
    <row r="288" spans="1:3" x14ac:dyDescent="0.25">
      <c r="A288" t="str">
        <f>IF(data!F288="Parish",data!F288,IF(data!F288="Ward",data!F288,IF(data!F288="County","Publish",IF(data!F288="Unitary authority","Publish",IF(data!F288="Non-metropolitan district (two-tier)","Publish","")))))</f>
        <v/>
      </c>
      <c r="B288" t="str">
        <f>data!D288</f>
        <v/>
      </c>
      <c r="C288" t="str">
        <f>data!E288</f>
        <v/>
      </c>
    </row>
    <row r="289" spans="1:3" x14ac:dyDescent="0.25">
      <c r="A289" t="str">
        <f>IF(data!F289="Parish",data!F289,IF(data!F289="Ward",data!F289,IF(data!F289="County","Publish",IF(data!F289="Unitary authority","Publish",IF(data!F289="Non-metropolitan district (two-tier)","Publish","")))))</f>
        <v/>
      </c>
      <c r="B289" t="str">
        <f>data!D289</f>
        <v/>
      </c>
      <c r="C289" t="str">
        <f>data!E289</f>
        <v/>
      </c>
    </row>
    <row r="290" spans="1:3" x14ac:dyDescent="0.25">
      <c r="A290" t="str">
        <f>IF(data!F290="Parish",data!F290,IF(data!F290="Ward",data!F290,IF(data!F290="County","Publish",IF(data!F290="Unitary authority","Publish",IF(data!F290="Non-metropolitan district (two-tier)","Publish","")))))</f>
        <v/>
      </c>
      <c r="B290" t="str">
        <f>data!D290</f>
        <v/>
      </c>
      <c r="C290" t="str">
        <f>data!E290</f>
        <v/>
      </c>
    </row>
    <row r="291" spans="1:3" x14ac:dyDescent="0.25">
      <c r="A291" t="str">
        <f>IF(data!F291="Parish",data!F291,IF(data!F291="Ward",data!F291,IF(data!F291="County","Publish",IF(data!F291="Unitary authority","Publish",IF(data!F291="Non-metropolitan district (two-tier)","Publish","")))))</f>
        <v/>
      </c>
      <c r="B291" t="str">
        <f>data!D291</f>
        <v/>
      </c>
      <c r="C291" t="str">
        <f>data!E291</f>
        <v/>
      </c>
    </row>
    <row r="292" spans="1:3" x14ac:dyDescent="0.25">
      <c r="A292" t="str">
        <f>IF(data!F292="Parish",data!F292,IF(data!F292="Ward",data!F292,IF(data!F292="County","Publish",IF(data!F292="Unitary authority","Publish",IF(data!F292="Non-metropolitan district (two-tier)","Publish","")))))</f>
        <v/>
      </c>
      <c r="B292" t="str">
        <f>data!D292</f>
        <v/>
      </c>
      <c r="C292" t="str">
        <f>data!E292</f>
        <v/>
      </c>
    </row>
    <row r="293" spans="1:3" x14ac:dyDescent="0.25">
      <c r="A293" t="str">
        <f>IF(data!F293="Parish",data!F293,IF(data!F293="Ward",data!F293,IF(data!F293="County","Publish",IF(data!F293="Unitary authority","Publish",IF(data!F293="Non-metropolitan district (two-tier)","Publish","")))))</f>
        <v/>
      </c>
      <c r="B293" t="str">
        <f>data!D293</f>
        <v/>
      </c>
      <c r="C293" t="str">
        <f>data!E293</f>
        <v/>
      </c>
    </row>
    <row r="294" spans="1:3" x14ac:dyDescent="0.25">
      <c r="A294" t="str">
        <f>IF(data!F294="Parish",data!F294,IF(data!F294="Ward",data!F294,IF(data!F294="County","Publish",IF(data!F294="Unitary authority","Publish",IF(data!F294="Non-metropolitan district (two-tier)","Publish","")))))</f>
        <v/>
      </c>
      <c r="B294" t="str">
        <f>data!D294</f>
        <v/>
      </c>
      <c r="C294" t="str">
        <f>data!E294</f>
        <v/>
      </c>
    </row>
    <row r="295" spans="1:3" x14ac:dyDescent="0.25">
      <c r="A295" t="str">
        <f>IF(data!F295="Parish",data!F295,IF(data!F295="Ward",data!F295,IF(data!F295="County","Publish",IF(data!F295="Unitary authority","Publish",IF(data!F295="Non-metropolitan district (two-tier)","Publish","")))))</f>
        <v/>
      </c>
      <c r="B295" t="str">
        <f>data!D295</f>
        <v/>
      </c>
      <c r="C295" t="str">
        <f>data!E295</f>
        <v/>
      </c>
    </row>
    <row r="296" spans="1:3" x14ac:dyDescent="0.25">
      <c r="A296" t="str">
        <f>IF(data!F296="Parish",data!F296,IF(data!F296="Ward",data!F296,IF(data!F296="County","Publish",IF(data!F296="Unitary authority","Publish",IF(data!F296="Non-metropolitan district (two-tier)","Publish","")))))</f>
        <v/>
      </c>
      <c r="B296" t="str">
        <f>data!D296</f>
        <v/>
      </c>
      <c r="C296" t="str">
        <f>data!E296</f>
        <v/>
      </c>
    </row>
    <row r="297" spans="1:3" x14ac:dyDescent="0.25">
      <c r="A297" t="str">
        <f>IF(data!F297="Parish",data!F297,IF(data!F297="Ward",data!F297,IF(data!F297="County","Publish",IF(data!F297="Unitary authority","Publish",IF(data!F297="Non-metropolitan district (two-tier)","Publish","")))))</f>
        <v/>
      </c>
      <c r="B297" t="str">
        <f>data!D297</f>
        <v/>
      </c>
      <c r="C297" t="str">
        <f>data!E297</f>
        <v/>
      </c>
    </row>
    <row r="298" spans="1:3" x14ac:dyDescent="0.25">
      <c r="A298" t="str">
        <f>IF(data!F298="Parish",data!F298,IF(data!F298="Ward",data!F298,IF(data!F298="County","Publish",IF(data!F298="Unitary authority","Publish",IF(data!F298="Non-metropolitan district (two-tier)","Publish","")))))</f>
        <v/>
      </c>
      <c r="B298" t="str">
        <f>data!D298</f>
        <v/>
      </c>
      <c r="C298" t="str">
        <f>data!E298</f>
        <v/>
      </c>
    </row>
    <row r="299" spans="1:3" x14ac:dyDescent="0.25">
      <c r="A299" t="str">
        <f>IF(data!F299="Parish",data!F299,IF(data!F299="Ward",data!F299,IF(data!F299="County","Publish",IF(data!F299="Unitary authority","Publish",IF(data!F299="Non-metropolitan district (two-tier)","Publish","")))))</f>
        <v/>
      </c>
      <c r="B299" t="str">
        <f>data!D299</f>
        <v/>
      </c>
      <c r="C299" t="str">
        <f>data!E299</f>
        <v/>
      </c>
    </row>
    <row r="300" spans="1:3" x14ac:dyDescent="0.25">
      <c r="A300" t="str">
        <f>IF(data!F300="Parish",data!F300,IF(data!F300="Ward",data!F300,IF(data!F300="County","Publish",IF(data!F300="Unitary authority","Publish",IF(data!F300="Non-metropolitan district (two-tier)","Publish","")))))</f>
        <v/>
      </c>
      <c r="B300" t="str">
        <f>data!D300</f>
        <v/>
      </c>
      <c r="C300" t="str">
        <f>data!E300</f>
        <v/>
      </c>
    </row>
    <row r="301" spans="1:3" x14ac:dyDescent="0.25">
      <c r="A301" t="str">
        <f>IF(data!F301="Parish",data!F301,IF(data!F301="Ward",data!F301,IF(data!F301="County","Publish",IF(data!F301="Unitary authority","Publish",IF(data!F301="Non-metropolitan district (two-tier)","Publish","")))))</f>
        <v/>
      </c>
      <c r="B301" t="str">
        <f>data!D301</f>
        <v/>
      </c>
      <c r="C301" t="str">
        <f>data!E301</f>
        <v/>
      </c>
    </row>
    <row r="302" spans="1:3" x14ac:dyDescent="0.25">
      <c r="A302" t="str">
        <f>IF(data!F302="Parish",data!F302,IF(data!F302="Ward",data!F302,IF(data!F302="County","Publish",IF(data!F302="Unitary authority","Publish",IF(data!F302="Non-metropolitan district (two-tier)","Publish","")))))</f>
        <v/>
      </c>
      <c r="B302" t="str">
        <f>data!D302</f>
        <v/>
      </c>
      <c r="C302" t="str">
        <f>data!E302</f>
        <v/>
      </c>
    </row>
    <row r="303" spans="1:3" x14ac:dyDescent="0.25">
      <c r="A303" t="str">
        <f>IF(data!F303="Parish",data!F303,IF(data!F303="Ward",data!F303,IF(data!F303="County","Publish",IF(data!F303="Unitary authority","Publish",IF(data!F303="Non-metropolitan district (two-tier)","Publish","")))))</f>
        <v/>
      </c>
      <c r="B303" t="str">
        <f>data!D303</f>
        <v/>
      </c>
      <c r="C303" t="str">
        <f>data!E303</f>
        <v/>
      </c>
    </row>
    <row r="304" spans="1:3" x14ac:dyDescent="0.25">
      <c r="A304" t="str">
        <f>IF(data!F304="Parish",data!F304,IF(data!F304="Ward",data!F304,IF(data!F304="County","Publish",IF(data!F304="Unitary authority","Publish",IF(data!F304="Non-metropolitan district (two-tier)","Publish","")))))</f>
        <v/>
      </c>
      <c r="B304" t="str">
        <f>data!D304</f>
        <v/>
      </c>
      <c r="C304" t="str">
        <f>data!E304</f>
        <v/>
      </c>
    </row>
    <row r="305" spans="1:3" x14ac:dyDescent="0.25">
      <c r="A305" t="str">
        <f>IF(data!F305="Parish",data!F305,IF(data!F305="Ward",data!F305,IF(data!F305="County","Publish",IF(data!F305="Unitary authority","Publish",IF(data!F305="Non-metropolitan district (two-tier)","Publish","")))))</f>
        <v/>
      </c>
      <c r="B305" t="str">
        <f>data!D305</f>
        <v/>
      </c>
      <c r="C305" t="str">
        <f>data!E305</f>
        <v/>
      </c>
    </row>
    <row r="306" spans="1:3" x14ac:dyDescent="0.25">
      <c r="A306" t="str">
        <f>IF(data!F306="Parish",data!F306,IF(data!F306="Ward",data!F306,IF(data!F306="County","Publish",IF(data!F306="Unitary authority","Publish",IF(data!F306="Non-metropolitan district (two-tier)","Publish","")))))</f>
        <v/>
      </c>
      <c r="B306" t="str">
        <f>data!D306</f>
        <v/>
      </c>
      <c r="C306" t="str">
        <f>data!E306</f>
        <v/>
      </c>
    </row>
    <row r="307" spans="1:3" x14ac:dyDescent="0.25">
      <c r="A307" t="str">
        <f>IF(data!F307="Parish",data!F307,IF(data!F307="Ward",data!F307,IF(data!F307="County","Publish",IF(data!F307="Unitary authority","Publish",IF(data!F307="Non-metropolitan district (two-tier)","Publish","")))))</f>
        <v/>
      </c>
      <c r="B307" t="str">
        <f>data!D307</f>
        <v/>
      </c>
      <c r="C307" t="str">
        <f>data!E307</f>
        <v/>
      </c>
    </row>
    <row r="308" spans="1:3" x14ac:dyDescent="0.25">
      <c r="A308" t="str">
        <f>IF(data!F308="Parish",data!F308,IF(data!F308="Ward",data!F308,IF(data!F308="County","Publish",IF(data!F308="Unitary authority","Publish",IF(data!F308="Non-metropolitan district (two-tier)","Publish","")))))</f>
        <v/>
      </c>
      <c r="B308" t="str">
        <f>data!D308</f>
        <v/>
      </c>
      <c r="C308" t="str">
        <f>data!E308</f>
        <v/>
      </c>
    </row>
    <row r="309" spans="1:3" x14ac:dyDescent="0.25">
      <c r="A309" t="str">
        <f>IF(data!F309="Parish",data!F309,IF(data!F309="Ward",data!F309,IF(data!F309="County","Publish",IF(data!F309="Unitary authority","Publish",IF(data!F309="Non-metropolitan district (two-tier)","Publish","")))))</f>
        <v/>
      </c>
      <c r="B309" t="str">
        <f>data!D309</f>
        <v/>
      </c>
      <c r="C309" t="str">
        <f>data!E309</f>
        <v/>
      </c>
    </row>
    <row r="310" spans="1:3" x14ac:dyDescent="0.25">
      <c r="A310" t="str">
        <f>IF(data!F310="Parish",data!F310,IF(data!F310="Ward",data!F310,IF(data!F310="County","Publish",IF(data!F310="Unitary authority","Publish",IF(data!F310="Non-metropolitan district (two-tier)","Publish","")))))</f>
        <v/>
      </c>
      <c r="B310" t="str">
        <f>data!D310</f>
        <v/>
      </c>
      <c r="C310" t="str">
        <f>data!E310</f>
        <v/>
      </c>
    </row>
    <row r="311" spans="1:3" x14ac:dyDescent="0.25">
      <c r="A311" t="str">
        <f>IF(data!F311="Parish",data!F311,IF(data!F311="Ward",data!F311,IF(data!F311="County","Publish",IF(data!F311="Unitary authority","Publish",IF(data!F311="Non-metropolitan district (two-tier)","Publish","")))))</f>
        <v/>
      </c>
      <c r="B311" t="str">
        <f>data!D311</f>
        <v/>
      </c>
      <c r="C311" t="str">
        <f>data!E311</f>
        <v/>
      </c>
    </row>
    <row r="312" spans="1:3" x14ac:dyDescent="0.25">
      <c r="A312" t="str">
        <f>IF(data!F312="Parish",data!F312,IF(data!F312="Ward",data!F312,IF(data!F312="County","Publish",IF(data!F312="Unitary authority","Publish",IF(data!F312="Non-metropolitan district (two-tier)","Publish","")))))</f>
        <v/>
      </c>
      <c r="B312" t="str">
        <f>data!D312</f>
        <v/>
      </c>
      <c r="C312" t="str">
        <f>data!E312</f>
        <v/>
      </c>
    </row>
    <row r="313" spans="1:3" x14ac:dyDescent="0.25">
      <c r="A313" t="str">
        <f>IF(data!F313="Parish",data!F313,IF(data!F313="Ward",data!F313,IF(data!F313="County","Publish",IF(data!F313="Unitary authority","Publish",IF(data!F313="Non-metropolitan district (two-tier)","Publish","")))))</f>
        <v/>
      </c>
      <c r="B313" t="str">
        <f>data!D313</f>
        <v/>
      </c>
      <c r="C313" t="str">
        <f>data!E313</f>
        <v/>
      </c>
    </row>
    <row r="314" spans="1:3" x14ac:dyDescent="0.25">
      <c r="A314" t="str">
        <f>IF(data!F314="Parish",data!F314,IF(data!F314="Ward",data!F314,IF(data!F314="County","Publish",IF(data!F314="Unitary authority","Publish",IF(data!F314="Non-metropolitan district (two-tier)","Publish","")))))</f>
        <v/>
      </c>
      <c r="B314" t="str">
        <f>data!D314</f>
        <v/>
      </c>
      <c r="C314" t="str">
        <f>data!E314</f>
        <v/>
      </c>
    </row>
    <row r="315" spans="1:3" x14ac:dyDescent="0.25">
      <c r="A315" t="str">
        <f>IF(data!F315="Parish",data!F315,IF(data!F315="Ward",data!F315,IF(data!F315="County","Publish",IF(data!F315="Unitary authority","Publish",IF(data!F315="Non-metropolitan district (two-tier)","Publish","")))))</f>
        <v/>
      </c>
      <c r="B315" t="str">
        <f>data!D315</f>
        <v/>
      </c>
      <c r="C315" t="str">
        <f>data!E315</f>
        <v/>
      </c>
    </row>
    <row r="316" spans="1:3" x14ac:dyDescent="0.25">
      <c r="A316" t="str">
        <f>IF(data!F316="Parish",data!F316,IF(data!F316="Ward",data!F316,IF(data!F316="County","Publish",IF(data!F316="Unitary authority","Publish",IF(data!F316="Non-metropolitan district (two-tier)","Publish","")))))</f>
        <v/>
      </c>
      <c r="B316" t="str">
        <f>data!D316</f>
        <v/>
      </c>
      <c r="C316" t="str">
        <f>data!E316</f>
        <v/>
      </c>
    </row>
    <row r="317" spans="1:3" x14ac:dyDescent="0.25">
      <c r="A317" t="str">
        <f>IF(data!F317="Parish",data!F317,IF(data!F317="Ward",data!F317,IF(data!F317="County","Publish",IF(data!F317="Unitary authority","Publish",IF(data!F317="Non-metropolitan district (two-tier)","Publish","")))))</f>
        <v/>
      </c>
      <c r="B317" t="str">
        <f>data!D317</f>
        <v/>
      </c>
      <c r="C317" t="str">
        <f>data!E317</f>
        <v/>
      </c>
    </row>
    <row r="318" spans="1:3" x14ac:dyDescent="0.25">
      <c r="A318" t="str">
        <f>IF(data!F318="Parish",data!F318,IF(data!F318="Ward",data!F318,IF(data!F318="County","Publish",IF(data!F318="Unitary authority","Publish",IF(data!F318="Non-metropolitan district (two-tier)","Publish","")))))</f>
        <v/>
      </c>
      <c r="B318" t="str">
        <f>data!D318</f>
        <v/>
      </c>
      <c r="C318" t="str">
        <f>data!E318</f>
        <v/>
      </c>
    </row>
    <row r="319" spans="1:3" x14ac:dyDescent="0.25">
      <c r="A319" t="str">
        <f>IF(data!F319="Parish",data!F319,IF(data!F319="Ward",data!F319,IF(data!F319="County","Publish",IF(data!F319="Unitary authority","Publish",IF(data!F319="Non-metropolitan district (two-tier)","Publish","")))))</f>
        <v/>
      </c>
      <c r="B319" t="str">
        <f>data!D319</f>
        <v/>
      </c>
      <c r="C319" t="str">
        <f>data!E319</f>
        <v/>
      </c>
    </row>
    <row r="320" spans="1:3" x14ac:dyDescent="0.25">
      <c r="A320" t="str">
        <f>IF(data!F320="Parish",data!F320,IF(data!F320="Ward",data!F320,IF(data!F320="County","Publish",IF(data!F320="Unitary authority","Publish",IF(data!F320="Non-metropolitan district (two-tier)","Publish","")))))</f>
        <v/>
      </c>
      <c r="B320" t="str">
        <f>data!D320</f>
        <v/>
      </c>
      <c r="C320" t="str">
        <f>data!E320</f>
        <v/>
      </c>
    </row>
    <row r="321" spans="1:3" x14ac:dyDescent="0.25">
      <c r="A321" t="str">
        <f>IF(data!F321="Parish",data!F321,IF(data!F321="Ward",data!F321,IF(data!F321="County","Publish",IF(data!F321="Unitary authority","Publish",IF(data!F321="Non-metropolitan district (two-tier)","Publish","")))))</f>
        <v/>
      </c>
      <c r="B321" t="str">
        <f>data!D321</f>
        <v/>
      </c>
      <c r="C321" t="str">
        <f>data!E321</f>
        <v/>
      </c>
    </row>
    <row r="322" spans="1:3" x14ac:dyDescent="0.25">
      <c r="A322" t="str">
        <f>IF(data!F322="Parish",data!F322,IF(data!F322="Ward",data!F322,IF(data!F322="County","Publish",IF(data!F322="Unitary authority","Publish",IF(data!F322="Non-metropolitan district (two-tier)","Publish","")))))</f>
        <v/>
      </c>
      <c r="B322" t="str">
        <f>data!D322</f>
        <v/>
      </c>
      <c r="C322" t="str">
        <f>data!E322</f>
        <v/>
      </c>
    </row>
    <row r="323" spans="1:3" x14ac:dyDescent="0.25">
      <c r="A323" t="str">
        <f>IF(data!F323="Parish",data!F323,IF(data!F323="Ward",data!F323,IF(data!F323="County","Publish",IF(data!F323="Unitary authority","Publish",IF(data!F323="Non-metropolitan district (two-tier)","Publish","")))))</f>
        <v/>
      </c>
      <c r="B323" t="str">
        <f>data!D323</f>
        <v/>
      </c>
      <c r="C323" t="str">
        <f>data!E323</f>
        <v/>
      </c>
    </row>
    <row r="324" spans="1:3" x14ac:dyDescent="0.25">
      <c r="A324" t="str">
        <f>IF(data!F324="Parish",data!F324,IF(data!F324="Ward",data!F324,IF(data!F324="County","Publish",IF(data!F324="Unitary authority","Publish",IF(data!F324="Non-metropolitan district (two-tier)","Publish","")))))</f>
        <v/>
      </c>
      <c r="B324" t="str">
        <f>data!D324</f>
        <v/>
      </c>
      <c r="C324" t="str">
        <f>data!E324</f>
        <v/>
      </c>
    </row>
    <row r="325" spans="1:3" x14ac:dyDescent="0.25">
      <c r="A325" t="str">
        <f>IF(data!F325="Parish",data!F325,IF(data!F325="Ward",data!F325,IF(data!F325="County","Publish",IF(data!F325="Unitary authority","Publish",IF(data!F325="Non-metropolitan district (two-tier)","Publish","")))))</f>
        <v/>
      </c>
      <c r="B325" t="str">
        <f>data!D325</f>
        <v/>
      </c>
      <c r="C325" t="str">
        <f>data!E325</f>
        <v/>
      </c>
    </row>
    <row r="326" spans="1:3" x14ac:dyDescent="0.25">
      <c r="A326" t="str">
        <f>IF(data!F326="Parish",data!F326,IF(data!F326="Ward",data!F326,IF(data!F326="County","Publish",IF(data!F326="Unitary authority","Publish",IF(data!F326="Non-metropolitan district (two-tier)","Publish","")))))</f>
        <v/>
      </c>
      <c r="B326" t="str">
        <f>data!D326</f>
        <v/>
      </c>
      <c r="C326" t="str">
        <f>data!E326</f>
        <v/>
      </c>
    </row>
    <row r="327" spans="1:3" x14ac:dyDescent="0.25">
      <c r="A327" t="str">
        <f>IF(data!F327="Parish",data!F327,IF(data!F327="Ward",data!F327,IF(data!F327="County","Publish",IF(data!F327="Unitary authority","Publish",IF(data!F327="Non-metropolitan district (two-tier)","Publish","")))))</f>
        <v/>
      </c>
      <c r="B327" t="str">
        <f>data!D327</f>
        <v/>
      </c>
      <c r="C327" t="str">
        <f>data!E327</f>
        <v/>
      </c>
    </row>
    <row r="328" spans="1:3" x14ac:dyDescent="0.25">
      <c r="A328" t="str">
        <f>IF(data!F328="Parish",data!F328,IF(data!F328="Ward",data!F328,IF(data!F328="County","Publish",IF(data!F328="Unitary authority","Publish",IF(data!F328="Non-metropolitan district (two-tier)","Publish","")))))</f>
        <v/>
      </c>
      <c r="B328" t="str">
        <f>data!D328</f>
        <v/>
      </c>
      <c r="C328" t="str">
        <f>data!E328</f>
        <v/>
      </c>
    </row>
    <row r="329" spans="1:3" x14ac:dyDescent="0.25">
      <c r="A329" t="str">
        <f>IF(data!F329="Parish",data!F329,IF(data!F329="Ward",data!F329,IF(data!F329="County","Publish",IF(data!F329="Unitary authority","Publish",IF(data!F329="Non-metropolitan district (two-tier)","Publish","")))))</f>
        <v/>
      </c>
      <c r="B329" t="str">
        <f>data!D329</f>
        <v/>
      </c>
      <c r="C329" t="str">
        <f>data!E329</f>
        <v/>
      </c>
    </row>
    <row r="330" spans="1:3" x14ac:dyDescent="0.25">
      <c r="A330" t="str">
        <f>IF(data!F330="Parish",data!F330,IF(data!F330="Ward",data!F330,IF(data!F330="County","Publish",IF(data!F330="Unitary authority","Publish",IF(data!F330="Non-metropolitan district (two-tier)","Publish","")))))</f>
        <v/>
      </c>
      <c r="B330" t="str">
        <f>data!D330</f>
        <v/>
      </c>
      <c r="C330" t="str">
        <f>data!E330</f>
        <v/>
      </c>
    </row>
    <row r="331" spans="1:3" x14ac:dyDescent="0.25">
      <c r="A331" t="str">
        <f>IF(data!F331="Parish",data!F331,IF(data!F331="Ward",data!F331,IF(data!F331="County","Publish",IF(data!F331="Unitary authority","Publish",IF(data!F331="Non-metropolitan district (two-tier)","Publish","")))))</f>
        <v/>
      </c>
      <c r="B331" t="str">
        <f>data!D331</f>
        <v/>
      </c>
      <c r="C331" t="str">
        <f>data!E331</f>
        <v/>
      </c>
    </row>
    <row r="332" spans="1:3" x14ac:dyDescent="0.25">
      <c r="A332" t="str">
        <f>IF(data!F332="Parish",data!F332,IF(data!F332="Ward",data!F332,IF(data!F332="County","Publish",IF(data!F332="Unitary authority","Publish",IF(data!F332="Non-metropolitan district (two-tier)","Publish","")))))</f>
        <v/>
      </c>
      <c r="B332" t="str">
        <f>data!D332</f>
        <v/>
      </c>
      <c r="C332" t="str">
        <f>data!E332</f>
        <v/>
      </c>
    </row>
    <row r="333" spans="1:3" x14ac:dyDescent="0.25">
      <c r="A333" t="str">
        <f>IF(data!F333="Parish",data!F333,IF(data!F333="Ward",data!F333,IF(data!F333="County","Publish",IF(data!F333="Unitary authority","Publish",IF(data!F333="Non-metropolitan district (two-tier)","Publish","")))))</f>
        <v/>
      </c>
      <c r="B333" t="str">
        <f>data!D333</f>
        <v/>
      </c>
      <c r="C333" t="str">
        <f>data!E333</f>
        <v/>
      </c>
    </row>
    <row r="334" spans="1:3" x14ac:dyDescent="0.25">
      <c r="A334" t="str">
        <f>IF(data!F334="Parish",data!F334,IF(data!F334="Ward",data!F334,IF(data!F334="County","Publish",IF(data!F334="Unitary authority","Publish",IF(data!F334="Non-metropolitan district (two-tier)","Publish","")))))</f>
        <v/>
      </c>
      <c r="B334" t="str">
        <f>data!D334</f>
        <v/>
      </c>
      <c r="C334" t="str">
        <f>data!E334</f>
        <v/>
      </c>
    </row>
    <row r="335" spans="1:3" x14ac:dyDescent="0.25">
      <c r="A335" t="str">
        <f>IF(data!F335="Parish",data!F335,IF(data!F335="Ward",data!F335,IF(data!F335="County","Publish",IF(data!F335="Unitary authority","Publish",IF(data!F335="Non-metropolitan district (two-tier)","Publish","")))))</f>
        <v/>
      </c>
      <c r="B335" t="str">
        <f>data!D335</f>
        <v/>
      </c>
      <c r="C335" t="str">
        <f>data!E335</f>
        <v/>
      </c>
    </row>
    <row r="336" spans="1:3" x14ac:dyDescent="0.25">
      <c r="A336" t="str">
        <f>IF(data!F336="Parish",data!F336,IF(data!F336="Ward",data!F336,IF(data!F336="County","Publish",IF(data!F336="Unitary authority","Publish",IF(data!F336="Non-metropolitan district (two-tier)","Publish","")))))</f>
        <v/>
      </c>
      <c r="B336" t="str">
        <f>data!D336</f>
        <v/>
      </c>
      <c r="C336" t="str">
        <f>data!E336</f>
        <v/>
      </c>
    </row>
    <row r="337" spans="1:3" x14ac:dyDescent="0.25">
      <c r="A337" t="str">
        <f>IF(data!F337="Parish",data!F337,IF(data!F337="Ward",data!F337,IF(data!F337="County","Publish",IF(data!F337="Unitary authority","Publish",IF(data!F337="Non-metropolitan district (two-tier)","Publish","")))))</f>
        <v/>
      </c>
      <c r="B337" t="str">
        <f>data!D337</f>
        <v/>
      </c>
      <c r="C337" t="str">
        <f>data!E337</f>
        <v/>
      </c>
    </row>
    <row r="338" spans="1:3" x14ac:dyDescent="0.25">
      <c r="A338" t="str">
        <f>IF(data!F338="Parish",data!F338,IF(data!F338="Ward",data!F338,IF(data!F338="County","Publish",IF(data!F338="Unitary authority","Publish",IF(data!F338="Non-metropolitan district (two-tier)","Publish","")))))</f>
        <v/>
      </c>
      <c r="B338" t="str">
        <f>data!D338</f>
        <v/>
      </c>
      <c r="C338" t="str">
        <f>data!E338</f>
        <v/>
      </c>
    </row>
    <row r="339" spans="1:3" x14ac:dyDescent="0.25">
      <c r="A339" t="str">
        <f>IF(data!F339="Parish",data!F339,IF(data!F339="Ward",data!F339,IF(data!F339="County","Publish",IF(data!F339="Unitary authority","Publish",IF(data!F339="Non-metropolitan district (two-tier)","Publish","")))))</f>
        <v/>
      </c>
      <c r="B339" t="str">
        <f>data!D339</f>
        <v/>
      </c>
      <c r="C339" t="str">
        <f>data!E339</f>
        <v/>
      </c>
    </row>
    <row r="340" spans="1:3" x14ac:dyDescent="0.25">
      <c r="A340" t="str">
        <f>IF(data!F340="Parish",data!F340,IF(data!F340="Ward",data!F340,IF(data!F340="County","Publish",IF(data!F340="Unitary authority","Publish",IF(data!F340="Non-metropolitan district (two-tier)","Publish","")))))</f>
        <v/>
      </c>
      <c r="B340" t="str">
        <f>data!D340</f>
        <v/>
      </c>
      <c r="C340" t="str">
        <f>data!E340</f>
        <v/>
      </c>
    </row>
    <row r="341" spans="1:3" x14ac:dyDescent="0.25">
      <c r="A341" t="str">
        <f>IF(data!F341="Parish",data!F341,IF(data!F341="Ward",data!F341,IF(data!F341="County","Publish",IF(data!F341="Unitary authority","Publish",IF(data!F341="Non-metropolitan district (two-tier)","Publish","")))))</f>
        <v/>
      </c>
      <c r="B341" t="str">
        <f>data!D341</f>
        <v/>
      </c>
      <c r="C341" t="str">
        <f>data!E341</f>
        <v/>
      </c>
    </row>
    <row r="342" spans="1:3" x14ac:dyDescent="0.25">
      <c r="A342" t="str">
        <f>IF(data!F342="Parish",data!F342,IF(data!F342="Ward",data!F342,IF(data!F342="County","Publish",IF(data!F342="Unitary authority","Publish",IF(data!F342="Non-metropolitan district (two-tier)","Publish","")))))</f>
        <v/>
      </c>
      <c r="B342" t="str">
        <f>data!D342</f>
        <v/>
      </c>
      <c r="C342" t="str">
        <f>data!E342</f>
        <v/>
      </c>
    </row>
    <row r="343" spans="1:3" x14ac:dyDescent="0.25">
      <c r="A343" t="str">
        <f>IF(data!F343="Parish",data!F343,IF(data!F343="Ward",data!F343,IF(data!F343="County","Publish",IF(data!F343="Unitary authority","Publish",IF(data!F343="Non-metropolitan district (two-tier)","Publish","")))))</f>
        <v/>
      </c>
      <c r="B343" t="str">
        <f>data!D343</f>
        <v/>
      </c>
      <c r="C343" t="str">
        <f>data!E343</f>
        <v/>
      </c>
    </row>
    <row r="344" spans="1:3" x14ac:dyDescent="0.25">
      <c r="A344" t="str">
        <f>IF(data!F344="Parish",data!F344,IF(data!F344="Ward",data!F344,IF(data!F344="County","Publish",IF(data!F344="Unitary authority","Publish",IF(data!F344="Non-metropolitan district (two-tier)","Publish","")))))</f>
        <v/>
      </c>
      <c r="B344" t="str">
        <f>data!D344</f>
        <v/>
      </c>
      <c r="C344" t="str">
        <f>data!E344</f>
        <v/>
      </c>
    </row>
    <row r="345" spans="1:3" x14ac:dyDescent="0.25">
      <c r="A345" t="str">
        <f>IF(data!F345="Parish",data!F345,IF(data!F345="Ward",data!F345,IF(data!F345="County","Publish",IF(data!F345="Unitary authority","Publish",IF(data!F345="Non-metropolitan district (two-tier)","Publish","")))))</f>
        <v/>
      </c>
      <c r="B345" t="str">
        <f>data!D345</f>
        <v/>
      </c>
      <c r="C345" t="str">
        <f>data!E345</f>
        <v/>
      </c>
    </row>
    <row r="346" spans="1:3" x14ac:dyDescent="0.25">
      <c r="A346" t="str">
        <f>IF(data!F346="Parish",data!F346,IF(data!F346="Ward",data!F346,IF(data!F346="County","Publish",IF(data!F346="Unitary authority","Publish",IF(data!F346="Non-metropolitan district (two-tier)","Publish","")))))</f>
        <v/>
      </c>
      <c r="B346" t="str">
        <f>data!D346</f>
        <v/>
      </c>
      <c r="C346" t="str">
        <f>data!E346</f>
        <v/>
      </c>
    </row>
    <row r="347" spans="1:3" x14ac:dyDescent="0.25">
      <c r="A347" t="str">
        <f>IF(data!F347="Parish",data!F347,IF(data!F347="Ward",data!F347,IF(data!F347="County","Publish",IF(data!F347="Unitary authority","Publish",IF(data!F347="Non-metropolitan district (two-tier)","Publish","")))))</f>
        <v/>
      </c>
      <c r="B347" t="str">
        <f>data!D347</f>
        <v/>
      </c>
      <c r="C347" t="str">
        <f>data!E347</f>
        <v/>
      </c>
    </row>
    <row r="348" spans="1:3" x14ac:dyDescent="0.25">
      <c r="A348" t="str">
        <f>IF(data!F348="Parish",data!F348,IF(data!F348="Ward",data!F348,IF(data!F348="County","Publish",IF(data!F348="Unitary authority","Publish",IF(data!F348="Non-metropolitan district (two-tier)","Publish","")))))</f>
        <v/>
      </c>
      <c r="B348" t="str">
        <f>data!D348</f>
        <v/>
      </c>
      <c r="C348" t="str">
        <f>data!E348</f>
        <v/>
      </c>
    </row>
    <row r="349" spans="1:3" x14ac:dyDescent="0.25">
      <c r="A349" t="str">
        <f>IF(data!F349="Parish",data!F349,IF(data!F349="Ward",data!F349,IF(data!F349="County","Publish",IF(data!F349="Unitary authority","Publish",IF(data!F349="Non-metropolitan district (two-tier)","Publish","")))))</f>
        <v/>
      </c>
      <c r="B349" t="str">
        <f>data!D349</f>
        <v/>
      </c>
      <c r="C349" t="str">
        <f>data!E349</f>
        <v/>
      </c>
    </row>
    <row r="350" spans="1:3" x14ac:dyDescent="0.25">
      <c r="A350" t="str">
        <f>IF(data!F350="Parish",data!F350,IF(data!F350="Ward",data!F350,IF(data!F350="County","Publish",IF(data!F350="Unitary authority","Publish",IF(data!F350="Non-metropolitan district (two-tier)","Publish","")))))</f>
        <v/>
      </c>
      <c r="B350" t="str">
        <f>data!D350</f>
        <v/>
      </c>
      <c r="C350" t="str">
        <f>data!E350</f>
        <v/>
      </c>
    </row>
    <row r="351" spans="1:3" x14ac:dyDescent="0.25">
      <c r="A351" t="str">
        <f>IF(data!F351="Parish",data!F351,IF(data!F351="Ward",data!F351,IF(data!F351="County","Publish",IF(data!F351="Unitary authority","Publish",IF(data!F351="Non-metropolitan district (two-tier)","Publish","")))))</f>
        <v/>
      </c>
      <c r="B351" t="str">
        <f>data!D351</f>
        <v/>
      </c>
      <c r="C351" t="str">
        <f>data!E351</f>
        <v/>
      </c>
    </row>
    <row r="352" spans="1:3" x14ac:dyDescent="0.25">
      <c r="A352" t="str">
        <f>IF(data!F352="Parish",data!F352,IF(data!F352="Ward",data!F352,IF(data!F352="County","Publish",IF(data!F352="Unitary authority","Publish",IF(data!F352="Non-metropolitan district (two-tier)","Publish","")))))</f>
        <v/>
      </c>
      <c r="B352" t="str">
        <f>data!D352</f>
        <v/>
      </c>
      <c r="C352" t="str">
        <f>data!E352</f>
        <v/>
      </c>
    </row>
    <row r="353" spans="1:3" x14ac:dyDescent="0.25">
      <c r="A353" t="str">
        <f>IF(data!F353="Parish",data!F353,IF(data!F353="Ward",data!F353,IF(data!F353="County","Publish",IF(data!F353="Unitary authority","Publish",IF(data!F353="Non-metropolitan district (two-tier)","Publish","")))))</f>
        <v/>
      </c>
      <c r="B353" t="str">
        <f>data!D353</f>
        <v/>
      </c>
      <c r="C353" t="str">
        <f>data!E353</f>
        <v/>
      </c>
    </row>
    <row r="354" spans="1:3" x14ac:dyDescent="0.25">
      <c r="A354" t="str">
        <f>IF(data!F354="Parish",data!F354,IF(data!F354="Ward",data!F354,IF(data!F354="County","Publish",IF(data!F354="Unitary authority","Publish",IF(data!F354="Non-metropolitan district (two-tier)","Publish","")))))</f>
        <v/>
      </c>
      <c r="B354" t="str">
        <f>data!D354</f>
        <v/>
      </c>
      <c r="C354" t="str">
        <f>data!E354</f>
        <v/>
      </c>
    </row>
    <row r="355" spans="1:3" x14ac:dyDescent="0.25">
      <c r="A355" t="str">
        <f>IF(data!F355="Parish",data!F355,IF(data!F355="Ward",data!F355,IF(data!F355="County","Publish",IF(data!F355="Unitary authority","Publish",IF(data!F355="Non-metropolitan district (two-tier)","Publish","")))))</f>
        <v/>
      </c>
      <c r="B355" t="str">
        <f>data!D355</f>
        <v/>
      </c>
      <c r="C355" t="str">
        <f>data!E355</f>
        <v/>
      </c>
    </row>
    <row r="356" spans="1:3" x14ac:dyDescent="0.25">
      <c r="A356" t="str">
        <f>IF(data!F356="Parish",data!F356,IF(data!F356="Ward",data!F356,IF(data!F356="County","Publish",IF(data!F356="Unitary authority","Publish",IF(data!F356="Non-metropolitan district (two-tier)","Publish","")))))</f>
        <v/>
      </c>
      <c r="B356" t="str">
        <f>data!D356</f>
        <v/>
      </c>
      <c r="C356" t="str">
        <f>data!E356</f>
        <v/>
      </c>
    </row>
    <row r="357" spans="1:3" x14ac:dyDescent="0.25">
      <c r="A357" t="str">
        <f>IF(data!F357="Parish",data!F357,IF(data!F357="Ward",data!F357,IF(data!F357="County","Publish",IF(data!F357="Unitary authority","Publish",IF(data!F357="Non-metropolitan district (two-tier)","Publish","")))))</f>
        <v/>
      </c>
      <c r="B357" t="str">
        <f>data!D357</f>
        <v/>
      </c>
      <c r="C357" t="str">
        <f>data!E357</f>
        <v/>
      </c>
    </row>
    <row r="358" spans="1:3" x14ac:dyDescent="0.25">
      <c r="A358" t="str">
        <f>IF(data!F358="Parish",data!F358,IF(data!F358="Ward",data!F358,IF(data!F358="County","Publish",IF(data!F358="Unitary authority","Publish",IF(data!F358="Non-metropolitan district (two-tier)","Publish","")))))</f>
        <v/>
      </c>
      <c r="B358" t="str">
        <f>data!D358</f>
        <v/>
      </c>
      <c r="C358" t="str">
        <f>data!E358</f>
        <v/>
      </c>
    </row>
    <row r="359" spans="1:3" x14ac:dyDescent="0.25">
      <c r="A359" t="str">
        <f>IF(data!F359="Parish",data!F359,IF(data!F359="Ward",data!F359,IF(data!F359="County","Publish",IF(data!F359="Unitary authority","Publish",IF(data!F359="Non-metropolitan district (two-tier)","Publish","")))))</f>
        <v/>
      </c>
      <c r="B359" t="str">
        <f>data!D359</f>
        <v/>
      </c>
      <c r="C359" t="str">
        <f>data!E359</f>
        <v/>
      </c>
    </row>
    <row r="360" spans="1:3" x14ac:dyDescent="0.25">
      <c r="A360" t="str">
        <f>IF(data!F360="Parish",data!F360,IF(data!F360="Ward",data!F360,IF(data!F360="County","Publish",IF(data!F360="Unitary authority","Publish",IF(data!F360="Non-metropolitan district (two-tier)","Publish","")))))</f>
        <v/>
      </c>
      <c r="B360" t="str">
        <f>data!D360</f>
        <v/>
      </c>
      <c r="C360" t="str">
        <f>data!E360</f>
        <v/>
      </c>
    </row>
    <row r="361" spans="1:3" x14ac:dyDescent="0.25">
      <c r="A361" t="str">
        <f>IF(data!F361="Parish",data!F361,IF(data!F361="Ward",data!F361,IF(data!F361="County","Publish",IF(data!F361="Unitary authority","Publish",IF(data!F361="Non-metropolitan district (two-tier)","Publish","")))))</f>
        <v/>
      </c>
      <c r="B361" t="str">
        <f>data!D361</f>
        <v/>
      </c>
      <c r="C361" t="str">
        <f>data!E361</f>
        <v/>
      </c>
    </row>
    <row r="362" spans="1:3" x14ac:dyDescent="0.25">
      <c r="A362" t="str">
        <f>IF(data!F362="Parish",data!F362,IF(data!F362="Ward",data!F362,IF(data!F362="County","Publish",IF(data!F362="Unitary authority","Publish",IF(data!F362="Non-metropolitan district (two-tier)","Publish","")))))</f>
        <v/>
      </c>
      <c r="B362" t="str">
        <f>data!D362</f>
        <v/>
      </c>
      <c r="C362" t="str">
        <f>data!E362</f>
        <v/>
      </c>
    </row>
    <row r="363" spans="1:3" x14ac:dyDescent="0.25">
      <c r="A363" t="str">
        <f>IF(data!F363="Parish",data!F363,IF(data!F363="Ward",data!F363,IF(data!F363="County","Publish",IF(data!F363="Unitary authority","Publish",IF(data!F363="Non-metropolitan district (two-tier)","Publish","")))))</f>
        <v/>
      </c>
      <c r="B363" t="str">
        <f>data!D363</f>
        <v/>
      </c>
      <c r="C363" t="str">
        <f>data!E363</f>
        <v/>
      </c>
    </row>
    <row r="364" spans="1:3" x14ac:dyDescent="0.25">
      <c r="A364" t="str">
        <f>IF(data!F364="Parish",data!F364,IF(data!F364="Ward",data!F364,IF(data!F364="County","Publish",IF(data!F364="Unitary authority","Publish",IF(data!F364="Non-metropolitan district (two-tier)","Publish","")))))</f>
        <v/>
      </c>
      <c r="B364" t="str">
        <f>data!D364</f>
        <v/>
      </c>
      <c r="C364" t="str">
        <f>data!E364</f>
        <v/>
      </c>
    </row>
    <row r="365" spans="1:3" x14ac:dyDescent="0.25">
      <c r="A365" t="str">
        <f>IF(data!F365="Parish",data!F365,IF(data!F365="Ward",data!F365,IF(data!F365="County","Publish",IF(data!F365="Unitary authority","Publish",IF(data!F365="Non-metropolitan district (two-tier)","Publish","")))))</f>
        <v/>
      </c>
      <c r="B365" t="str">
        <f>data!D365</f>
        <v/>
      </c>
      <c r="C365" t="str">
        <f>data!E365</f>
        <v/>
      </c>
    </row>
    <row r="366" spans="1:3" x14ac:dyDescent="0.25">
      <c r="A366" t="str">
        <f>IF(data!F366="Parish",data!F366,IF(data!F366="Ward",data!F366,IF(data!F366="County","Publish",IF(data!F366="Unitary authority","Publish",IF(data!F366="Non-metropolitan district (two-tier)","Publish","")))))</f>
        <v/>
      </c>
      <c r="B366" t="str">
        <f>data!D366</f>
        <v/>
      </c>
      <c r="C366" t="str">
        <f>data!E366</f>
        <v/>
      </c>
    </row>
    <row r="367" spans="1:3" x14ac:dyDescent="0.25">
      <c r="A367" t="str">
        <f>IF(data!F367="Parish",data!F367,IF(data!F367="Ward",data!F367,IF(data!F367="County","Publish",IF(data!F367="Unitary authority","Publish",IF(data!F367="Non-metropolitan district (two-tier)","Publish","")))))</f>
        <v/>
      </c>
      <c r="B367" t="str">
        <f>data!D367</f>
        <v/>
      </c>
      <c r="C367" t="str">
        <f>data!E367</f>
        <v/>
      </c>
    </row>
    <row r="368" spans="1:3" x14ac:dyDescent="0.25">
      <c r="A368" t="str">
        <f>IF(data!F368="Parish",data!F368,IF(data!F368="Ward",data!F368,IF(data!F368="County","Publish",IF(data!F368="Unitary authority","Publish",IF(data!F368="Non-metropolitan district (two-tier)","Publish","")))))</f>
        <v/>
      </c>
      <c r="B368" t="str">
        <f>data!D368</f>
        <v/>
      </c>
      <c r="C368" t="str">
        <f>data!E368</f>
        <v/>
      </c>
    </row>
    <row r="369" spans="1:3" x14ac:dyDescent="0.25">
      <c r="A369" t="str">
        <f>IF(data!F369="Parish",data!F369,IF(data!F369="Ward",data!F369,IF(data!F369="County","Publish",IF(data!F369="Unitary authority","Publish",IF(data!F369="Non-metropolitan district (two-tier)","Publish","")))))</f>
        <v/>
      </c>
      <c r="B369" t="str">
        <f>data!D369</f>
        <v/>
      </c>
      <c r="C369" t="str">
        <f>data!E369</f>
        <v/>
      </c>
    </row>
    <row r="370" spans="1:3" x14ac:dyDescent="0.25">
      <c r="A370" t="str">
        <f>IF(data!F370="Parish",data!F370,IF(data!F370="Ward",data!F370,IF(data!F370="County","Publish",IF(data!F370="Unitary authority","Publish",IF(data!F370="Non-metropolitan district (two-tier)","Publish","")))))</f>
        <v/>
      </c>
      <c r="B370" t="str">
        <f>data!D370</f>
        <v/>
      </c>
      <c r="C370" t="str">
        <f>data!E370</f>
        <v/>
      </c>
    </row>
    <row r="371" spans="1:3" x14ac:dyDescent="0.25">
      <c r="A371" t="str">
        <f>IF(data!F371="Parish",data!F371,IF(data!F371="Ward",data!F371,IF(data!F371="County","Publish",IF(data!F371="Unitary authority","Publish",IF(data!F371="Non-metropolitan district (two-tier)","Publish","")))))</f>
        <v/>
      </c>
      <c r="B371" t="str">
        <f>data!D371</f>
        <v/>
      </c>
      <c r="C371" t="str">
        <f>data!E371</f>
        <v/>
      </c>
    </row>
    <row r="372" spans="1:3" x14ac:dyDescent="0.25">
      <c r="A372" t="str">
        <f>IF(data!F372="Parish",data!F372,IF(data!F372="Ward",data!F372,IF(data!F372="County","Publish",IF(data!F372="Unitary authority","Publish",IF(data!F372="Non-metropolitan district (two-tier)","Publish","")))))</f>
        <v/>
      </c>
      <c r="B372" t="str">
        <f>data!D372</f>
        <v/>
      </c>
      <c r="C372" t="str">
        <f>data!E372</f>
        <v/>
      </c>
    </row>
    <row r="373" spans="1:3" x14ac:dyDescent="0.25">
      <c r="A373" t="str">
        <f>IF(data!F373="Parish",data!F373,IF(data!F373="Ward",data!F373,IF(data!F373="County","Publish",IF(data!F373="Unitary authority","Publish",IF(data!F373="Non-metropolitan district (two-tier)","Publish","")))))</f>
        <v/>
      </c>
      <c r="B373" t="str">
        <f>data!D373</f>
        <v/>
      </c>
      <c r="C373" t="str">
        <f>data!E373</f>
        <v/>
      </c>
    </row>
    <row r="374" spans="1:3" x14ac:dyDescent="0.25">
      <c r="A374" t="str">
        <f>IF(data!F374="Parish",data!F374,IF(data!F374="Ward",data!F374,IF(data!F374="County","Publish",IF(data!F374="Unitary authority","Publish",IF(data!F374="Non-metropolitan district (two-tier)","Publish","")))))</f>
        <v/>
      </c>
      <c r="B374" t="str">
        <f>data!D374</f>
        <v/>
      </c>
      <c r="C374" t="str">
        <f>data!E374</f>
        <v/>
      </c>
    </row>
    <row r="375" spans="1:3" x14ac:dyDescent="0.25">
      <c r="A375" t="str">
        <f>IF(data!F375="Parish",data!F375,IF(data!F375="Ward",data!F375,IF(data!F375="County","Publish",IF(data!F375="Unitary authority","Publish",IF(data!F375="Non-metropolitan district (two-tier)","Publish","")))))</f>
        <v/>
      </c>
      <c r="B375" t="str">
        <f>data!D375</f>
        <v/>
      </c>
      <c r="C375" t="str">
        <f>data!E375</f>
        <v/>
      </c>
    </row>
    <row r="376" spans="1:3" x14ac:dyDescent="0.25">
      <c r="A376" t="str">
        <f>IF(data!F376="Parish",data!F376,IF(data!F376="Ward",data!F376,IF(data!F376="County","Publish",IF(data!F376="Unitary authority","Publish",IF(data!F376="Non-metropolitan district (two-tier)","Publish","")))))</f>
        <v/>
      </c>
      <c r="B376" t="str">
        <f>data!D376</f>
        <v/>
      </c>
      <c r="C376" t="str">
        <f>data!E376</f>
        <v/>
      </c>
    </row>
    <row r="377" spans="1:3" x14ac:dyDescent="0.25">
      <c r="A377" t="str">
        <f>IF(data!F377="Parish",data!F377,IF(data!F377="Ward",data!F377,IF(data!F377="County","Publish",IF(data!F377="Unitary authority","Publish",IF(data!F377="Non-metropolitan district (two-tier)","Publish","")))))</f>
        <v/>
      </c>
      <c r="B377" t="str">
        <f>data!D377</f>
        <v/>
      </c>
      <c r="C377" t="str">
        <f>data!E377</f>
        <v/>
      </c>
    </row>
    <row r="378" spans="1:3" x14ac:dyDescent="0.25">
      <c r="A378" t="str">
        <f>IF(data!F378="Parish",data!F378,IF(data!F378="Ward",data!F378,IF(data!F378="County","Publish",IF(data!F378="Unitary authority","Publish",IF(data!F378="Non-metropolitan district (two-tier)","Publish","")))))</f>
        <v/>
      </c>
      <c r="B378" t="str">
        <f>data!D378</f>
        <v/>
      </c>
      <c r="C378" t="str">
        <f>data!E378</f>
        <v/>
      </c>
    </row>
    <row r="379" spans="1:3" x14ac:dyDescent="0.25">
      <c r="A379" t="str">
        <f>IF(data!F379="Parish",data!F379,IF(data!F379="Ward",data!F379,IF(data!F379="County","Publish",IF(data!F379="Unitary authority","Publish",IF(data!F379="Non-metropolitan district (two-tier)","Publish","")))))</f>
        <v/>
      </c>
      <c r="B379" t="str">
        <f>data!D379</f>
        <v/>
      </c>
      <c r="C379" t="str">
        <f>data!E379</f>
        <v/>
      </c>
    </row>
    <row r="380" spans="1:3" x14ac:dyDescent="0.25">
      <c r="A380" t="str">
        <f>IF(data!F380="Parish",data!F380,IF(data!F380="Ward",data!F380,IF(data!F380="County","Publish",IF(data!F380="Unitary authority","Publish",IF(data!F380="Non-metropolitan district (two-tier)","Publish","")))))</f>
        <v/>
      </c>
      <c r="B380" t="str">
        <f>data!D380</f>
        <v/>
      </c>
      <c r="C380" t="str">
        <f>data!E380</f>
        <v/>
      </c>
    </row>
    <row r="381" spans="1:3" x14ac:dyDescent="0.25">
      <c r="A381" t="str">
        <f>IF(data!F381="Parish",data!F381,IF(data!F381="Ward",data!F381,IF(data!F381="County","Publish",IF(data!F381="Unitary authority","Publish",IF(data!F381="Non-metropolitan district (two-tier)","Publish","")))))</f>
        <v/>
      </c>
      <c r="B381" t="str">
        <f>data!D381</f>
        <v/>
      </c>
      <c r="C381" t="str">
        <f>data!E381</f>
        <v/>
      </c>
    </row>
    <row r="382" spans="1:3" x14ac:dyDescent="0.25">
      <c r="A382" t="str">
        <f>IF(data!F382="Parish",data!F382,IF(data!F382="Ward",data!F382,IF(data!F382="County","Publish",IF(data!F382="Unitary authority","Publish",IF(data!F382="Non-metropolitan district (two-tier)","Publish","")))))</f>
        <v/>
      </c>
      <c r="B382" t="str">
        <f>data!D382</f>
        <v/>
      </c>
      <c r="C382" t="str">
        <f>data!E382</f>
        <v/>
      </c>
    </row>
    <row r="383" spans="1:3" x14ac:dyDescent="0.25">
      <c r="A383" t="str">
        <f>IF(data!F383="Parish",data!F383,IF(data!F383="Ward",data!F383,IF(data!F383="County","Publish",IF(data!F383="Unitary authority","Publish",IF(data!F383="Non-metropolitan district (two-tier)","Publish","")))))</f>
        <v/>
      </c>
      <c r="B383" t="str">
        <f>data!D383</f>
        <v/>
      </c>
      <c r="C383" t="str">
        <f>data!E383</f>
        <v/>
      </c>
    </row>
    <row r="384" spans="1:3" x14ac:dyDescent="0.25">
      <c r="A384" t="str">
        <f>IF(data!F384="Parish",data!F384,IF(data!F384="Ward",data!F384,IF(data!F384="County","Publish",IF(data!F384="Unitary authority","Publish",IF(data!F384="Non-metropolitan district (two-tier)","Publish","")))))</f>
        <v/>
      </c>
      <c r="B384" t="str">
        <f>data!D384</f>
        <v/>
      </c>
      <c r="C384" t="str">
        <f>data!E384</f>
        <v/>
      </c>
    </row>
    <row r="385" spans="1:3" x14ac:dyDescent="0.25">
      <c r="A385" t="str">
        <f>IF(data!F385="Parish",data!F385,IF(data!F385="Ward",data!F385,IF(data!F385="County","Publish",IF(data!F385="Unitary authority","Publish",IF(data!F385="Non-metropolitan district (two-tier)","Publish","")))))</f>
        <v/>
      </c>
      <c r="B385" t="str">
        <f>data!D385</f>
        <v/>
      </c>
      <c r="C385" t="str">
        <f>data!E385</f>
        <v/>
      </c>
    </row>
    <row r="386" spans="1:3" x14ac:dyDescent="0.25">
      <c r="A386" t="str">
        <f>IF(data!F386="Parish",data!F386,IF(data!F386="Ward",data!F386,IF(data!F386="County","Publish",IF(data!F386="Unitary authority","Publish",IF(data!F386="Non-metropolitan district (two-tier)","Publish","")))))</f>
        <v/>
      </c>
      <c r="B386" t="str">
        <f>data!D386</f>
        <v/>
      </c>
      <c r="C386" t="str">
        <f>data!E386</f>
        <v/>
      </c>
    </row>
    <row r="387" spans="1:3" x14ac:dyDescent="0.25">
      <c r="A387" t="str">
        <f>IF(data!F387="Parish",data!F387,IF(data!F387="Ward",data!F387,IF(data!F387="County","Publish",IF(data!F387="Unitary authority","Publish",IF(data!F387="Non-metropolitan district (two-tier)","Publish","")))))</f>
        <v/>
      </c>
      <c r="B387" t="str">
        <f>data!D387</f>
        <v/>
      </c>
      <c r="C387" t="str">
        <f>data!E387</f>
        <v/>
      </c>
    </row>
    <row r="388" spans="1:3" x14ac:dyDescent="0.25">
      <c r="A388" t="str">
        <f>IF(data!F388="Parish",data!F388,IF(data!F388="Ward",data!F388,IF(data!F388="County","Publish",IF(data!F388="Unitary authority","Publish",IF(data!F388="Non-metropolitan district (two-tier)","Publish","")))))</f>
        <v/>
      </c>
      <c r="B388" t="str">
        <f>data!D388</f>
        <v/>
      </c>
      <c r="C388" t="str">
        <f>data!E388</f>
        <v/>
      </c>
    </row>
    <row r="389" spans="1:3" x14ac:dyDescent="0.25">
      <c r="A389" t="str">
        <f>IF(data!F389="Parish",data!F389,IF(data!F389="Ward",data!F389,IF(data!F389="County","Publish",IF(data!F389="Unitary authority","Publish",IF(data!F389="Non-metropolitan district (two-tier)","Publish","")))))</f>
        <v/>
      </c>
      <c r="B389" t="str">
        <f>data!D389</f>
        <v/>
      </c>
      <c r="C389" t="str">
        <f>data!E389</f>
        <v/>
      </c>
    </row>
    <row r="390" spans="1:3" x14ac:dyDescent="0.25">
      <c r="A390" t="str">
        <f>IF(data!F390="Parish",data!F390,IF(data!F390="Ward",data!F390,IF(data!F390="County","Publish",IF(data!F390="Unitary authority","Publish",IF(data!F390="Non-metropolitan district (two-tier)","Publish","")))))</f>
        <v/>
      </c>
      <c r="B390" t="str">
        <f>data!D390</f>
        <v/>
      </c>
      <c r="C390" t="str">
        <f>data!E390</f>
        <v/>
      </c>
    </row>
    <row r="391" spans="1:3" x14ac:dyDescent="0.25">
      <c r="A391" t="str">
        <f>IF(data!F391="Parish",data!F391,IF(data!F391="Ward",data!F391,IF(data!F391="County","Publish",IF(data!F391="Unitary authority","Publish",IF(data!F391="Non-metropolitan district (two-tier)","Publish","")))))</f>
        <v/>
      </c>
      <c r="B391" t="str">
        <f>data!D391</f>
        <v/>
      </c>
      <c r="C391" t="str">
        <f>data!E391</f>
        <v/>
      </c>
    </row>
    <row r="392" spans="1:3" x14ac:dyDescent="0.25">
      <c r="A392" t="str">
        <f>IF(data!F392="Parish",data!F392,IF(data!F392="Ward",data!F392,IF(data!F392="County","Publish",IF(data!F392="Unitary authority","Publish",IF(data!F392="Non-metropolitan district (two-tier)","Publish","")))))</f>
        <v/>
      </c>
      <c r="B392" t="str">
        <f>data!D392</f>
        <v/>
      </c>
      <c r="C392" t="str">
        <f>data!E392</f>
        <v/>
      </c>
    </row>
    <row r="393" spans="1:3" x14ac:dyDescent="0.25">
      <c r="A393" t="str">
        <f>IF(data!F393="Parish",data!F393,IF(data!F393="Ward",data!F393,IF(data!F393="County","Publish",IF(data!F393="Unitary authority","Publish",IF(data!F393="Non-metropolitan district (two-tier)","Publish","")))))</f>
        <v/>
      </c>
      <c r="B393" t="str">
        <f>data!D393</f>
        <v/>
      </c>
      <c r="C393" t="str">
        <f>data!E393</f>
        <v/>
      </c>
    </row>
    <row r="394" spans="1:3" x14ac:dyDescent="0.25">
      <c r="A394" t="str">
        <f>IF(data!F394="Parish",data!F394,IF(data!F394="Ward",data!F394,IF(data!F394="County","Publish",IF(data!F394="Unitary authority","Publish",IF(data!F394="Non-metropolitan district (two-tier)","Publish","")))))</f>
        <v/>
      </c>
      <c r="B394" t="str">
        <f>data!D394</f>
        <v/>
      </c>
      <c r="C394" t="str">
        <f>data!E394</f>
        <v/>
      </c>
    </row>
    <row r="395" spans="1:3" x14ac:dyDescent="0.25">
      <c r="A395" t="str">
        <f>IF(data!F395="Parish",data!F395,IF(data!F395="Ward",data!F395,IF(data!F395="County","Publish",IF(data!F395="Unitary authority","Publish",IF(data!F395="Non-metropolitan district (two-tier)","Publish","")))))</f>
        <v/>
      </c>
      <c r="B395" t="str">
        <f>data!D395</f>
        <v/>
      </c>
      <c r="C395" t="str">
        <f>data!E395</f>
        <v/>
      </c>
    </row>
    <row r="396" spans="1:3" x14ac:dyDescent="0.25">
      <c r="A396" t="str">
        <f>IF(data!F396="Parish",data!F396,IF(data!F396="Ward",data!F396,IF(data!F396="County","Publish",IF(data!F396="Unitary authority","Publish",IF(data!F396="Non-metropolitan district (two-tier)","Publish","")))))</f>
        <v/>
      </c>
      <c r="B396" t="str">
        <f>data!D396</f>
        <v/>
      </c>
      <c r="C396" t="str">
        <f>data!E396</f>
        <v/>
      </c>
    </row>
    <row r="397" spans="1:3" x14ac:dyDescent="0.25">
      <c r="A397" t="str">
        <f>IF(data!F397="Parish",data!F397,IF(data!F397="Ward",data!F397,IF(data!F397="County","Publish",IF(data!F397="Unitary authority","Publish",IF(data!F397="Non-metropolitan district (two-tier)","Publish","")))))</f>
        <v/>
      </c>
      <c r="B397" t="str">
        <f>data!D397</f>
        <v/>
      </c>
      <c r="C397" t="str">
        <f>data!E397</f>
        <v/>
      </c>
    </row>
    <row r="398" spans="1:3" x14ac:dyDescent="0.25">
      <c r="A398" t="str">
        <f>IF(data!F398="Parish",data!F398,IF(data!F398="Ward",data!F398,IF(data!F398="County","Publish",IF(data!F398="Unitary authority","Publish",IF(data!F398="Non-metropolitan district (two-tier)","Publish","")))))</f>
        <v/>
      </c>
      <c r="B398" t="str">
        <f>data!D398</f>
        <v/>
      </c>
      <c r="C398" t="str">
        <f>data!E398</f>
        <v/>
      </c>
    </row>
    <row r="399" spans="1:3" x14ac:dyDescent="0.25">
      <c r="A399" t="str">
        <f>IF(data!F399="Parish",data!F399,IF(data!F399="Ward",data!F399,IF(data!F399="County","Publish",IF(data!F399="Unitary authority","Publish",IF(data!F399="Non-metropolitan district (two-tier)","Publish","")))))</f>
        <v/>
      </c>
      <c r="B399" t="str">
        <f>data!D399</f>
        <v/>
      </c>
      <c r="C399" t="str">
        <f>data!E399</f>
        <v/>
      </c>
    </row>
    <row r="400" spans="1:3" x14ac:dyDescent="0.25">
      <c r="A400" t="str">
        <f>IF(data!F400="Parish",data!F400,IF(data!F400="Ward",data!F400,IF(data!F400="County","Publish",IF(data!F400="Unitary authority","Publish",IF(data!F400="Non-metropolitan district (two-tier)","Publish","")))))</f>
        <v/>
      </c>
      <c r="B400" t="str">
        <f>data!D400</f>
        <v/>
      </c>
      <c r="C400" t="str">
        <f>data!E400</f>
        <v/>
      </c>
    </row>
    <row r="401" spans="1:3" x14ac:dyDescent="0.25">
      <c r="A401" t="str">
        <f>IF(data!F401="Parish",data!F401,IF(data!F401="Ward",data!F401,IF(data!F401="County","Publish",IF(data!F401="Unitary authority","Publish",IF(data!F401="Non-metropolitan district (two-tier)","Publish","")))))</f>
        <v/>
      </c>
      <c r="B401" t="str">
        <f>data!D401</f>
        <v/>
      </c>
      <c r="C401" t="str">
        <f>data!E401</f>
        <v/>
      </c>
    </row>
    <row r="402" spans="1:3" x14ac:dyDescent="0.25">
      <c r="A402" t="str">
        <f>IF(data!F402="Parish",data!F402,IF(data!F402="Ward",data!F402,IF(data!F402="County","Publish",IF(data!F402="Unitary authority","Publish",IF(data!F402="Non-metropolitan district (two-tier)","Publish","")))))</f>
        <v/>
      </c>
      <c r="B402" t="str">
        <f>data!D402</f>
        <v/>
      </c>
      <c r="C402" t="str">
        <f>data!E402</f>
        <v/>
      </c>
    </row>
    <row r="403" spans="1:3" x14ac:dyDescent="0.25">
      <c r="A403" t="str">
        <f>IF(data!F403="Parish",data!F403,IF(data!F403="Ward",data!F403,IF(data!F403="County","Publish",IF(data!F403="Unitary authority","Publish",IF(data!F403="Non-metropolitan district (two-tier)","Publish","")))))</f>
        <v/>
      </c>
      <c r="B403" t="str">
        <f>data!D403</f>
        <v/>
      </c>
      <c r="C403" t="str">
        <f>data!E403</f>
        <v/>
      </c>
    </row>
    <row r="404" spans="1:3" x14ac:dyDescent="0.25">
      <c r="A404" t="str">
        <f>IF(data!F404="Parish",data!F404,IF(data!F404="Ward",data!F404,IF(data!F404="County","Publish",IF(data!F404="Unitary authority","Publish",IF(data!F404="Non-metropolitan district (two-tier)","Publish","")))))</f>
        <v/>
      </c>
      <c r="B404" t="str">
        <f>data!D404</f>
        <v/>
      </c>
      <c r="C404" t="str">
        <f>data!E404</f>
        <v/>
      </c>
    </row>
    <row r="405" spans="1:3" x14ac:dyDescent="0.25">
      <c r="A405" t="str">
        <f>IF(data!F405="Parish",data!F405,IF(data!F405="Ward",data!F405,IF(data!F405="County","Publish",IF(data!F405="Unitary authority","Publish",IF(data!F405="Non-metropolitan district (two-tier)","Publish","")))))</f>
        <v/>
      </c>
      <c r="B405" t="str">
        <f>data!D405</f>
        <v/>
      </c>
      <c r="C405" t="str">
        <f>data!E405</f>
        <v/>
      </c>
    </row>
    <row r="406" spans="1:3" x14ac:dyDescent="0.25">
      <c r="A406" t="str">
        <f>IF(data!F406="Parish",data!F406,IF(data!F406="Ward",data!F406,IF(data!F406="County","Publish",IF(data!F406="Unitary authority","Publish",IF(data!F406="Non-metropolitan district (two-tier)","Publish","")))))</f>
        <v/>
      </c>
      <c r="B406" t="str">
        <f>data!D406</f>
        <v/>
      </c>
      <c r="C406" t="str">
        <f>data!E406</f>
        <v/>
      </c>
    </row>
    <row r="407" spans="1:3" x14ac:dyDescent="0.25">
      <c r="A407" t="str">
        <f>IF(data!F407="Parish",data!F407,IF(data!F407="Ward",data!F407,IF(data!F407="County","Publish",IF(data!F407="Unitary authority","Publish",IF(data!F407="Non-metropolitan district (two-tier)","Publish","")))))</f>
        <v/>
      </c>
      <c r="B407" t="str">
        <f>data!D407</f>
        <v/>
      </c>
      <c r="C407" t="str">
        <f>data!E407</f>
        <v/>
      </c>
    </row>
    <row r="408" spans="1:3" x14ac:dyDescent="0.25">
      <c r="A408" t="str">
        <f>IF(data!F408="Parish",data!F408,IF(data!F408="Ward",data!F408,IF(data!F408="County","Publish",IF(data!F408="Unitary authority","Publish",IF(data!F408="Non-metropolitan district (two-tier)","Publish","")))))</f>
        <v/>
      </c>
      <c r="B408" t="str">
        <f>data!D408</f>
        <v/>
      </c>
      <c r="C408" t="str">
        <f>data!E408</f>
        <v/>
      </c>
    </row>
    <row r="409" spans="1:3" x14ac:dyDescent="0.25">
      <c r="A409" t="str">
        <f>IF(data!F409="Parish",data!F409,IF(data!F409="Ward",data!F409,IF(data!F409="County","Publish",IF(data!F409="Unitary authority","Publish",IF(data!F409="Non-metropolitan district (two-tier)","Publish","")))))</f>
        <v/>
      </c>
      <c r="B409" t="str">
        <f>data!D409</f>
        <v/>
      </c>
      <c r="C409" t="str">
        <f>data!E409</f>
        <v/>
      </c>
    </row>
    <row r="410" spans="1:3" x14ac:dyDescent="0.25">
      <c r="A410" t="str">
        <f>IF(data!F410="Parish",data!F410,IF(data!F410="Ward",data!F410,IF(data!F410="County","Publish",IF(data!F410="Unitary authority","Publish",IF(data!F410="Non-metropolitan district (two-tier)","Publish","")))))</f>
        <v/>
      </c>
      <c r="B410" t="str">
        <f>data!D410</f>
        <v/>
      </c>
      <c r="C410" t="str">
        <f>data!E410</f>
        <v/>
      </c>
    </row>
    <row r="411" spans="1:3" x14ac:dyDescent="0.25">
      <c r="A411" t="str">
        <f>IF(data!F411="Parish",data!F411,IF(data!F411="Ward",data!F411,IF(data!F411="County","Publish",IF(data!F411="Unitary authority","Publish",IF(data!F411="Non-metropolitan district (two-tier)","Publish","")))))</f>
        <v/>
      </c>
      <c r="B411" t="str">
        <f>data!D411</f>
        <v/>
      </c>
      <c r="C411" t="str">
        <f>data!E411</f>
        <v/>
      </c>
    </row>
    <row r="412" spans="1:3" x14ac:dyDescent="0.25">
      <c r="A412" t="str">
        <f>IF(data!F412="Parish",data!F412,IF(data!F412="Ward",data!F412,IF(data!F412="County","Publish",IF(data!F412="Unitary authority","Publish",IF(data!F412="Non-metropolitan district (two-tier)","Publish","")))))</f>
        <v/>
      </c>
      <c r="B412" t="str">
        <f>data!D412</f>
        <v/>
      </c>
      <c r="C412" t="str">
        <f>data!E412</f>
        <v/>
      </c>
    </row>
    <row r="413" spans="1:3" x14ac:dyDescent="0.25">
      <c r="A413" t="str">
        <f>IF(data!F413="Parish",data!F413,IF(data!F413="Ward",data!F413,IF(data!F413="County","Publish",IF(data!F413="Unitary authority","Publish",IF(data!F413="Non-metropolitan district (two-tier)","Publish","")))))</f>
        <v/>
      </c>
      <c r="B413" t="str">
        <f>data!D413</f>
        <v/>
      </c>
      <c r="C413" t="str">
        <f>data!E413</f>
        <v/>
      </c>
    </row>
    <row r="414" spans="1:3" x14ac:dyDescent="0.25">
      <c r="A414" t="str">
        <f>IF(data!F414="Parish",data!F414,IF(data!F414="Ward",data!F414,IF(data!F414="County","Publish",IF(data!F414="Unitary authority","Publish",IF(data!F414="Non-metropolitan district (two-tier)","Publish","")))))</f>
        <v/>
      </c>
      <c r="B414" t="str">
        <f>data!D414</f>
        <v/>
      </c>
      <c r="C414" t="str">
        <f>data!E414</f>
        <v/>
      </c>
    </row>
    <row r="415" spans="1:3" x14ac:dyDescent="0.25">
      <c r="A415" t="str">
        <f>IF(data!F415="Parish",data!F415,IF(data!F415="Ward",data!F415,IF(data!F415="County","Publish",IF(data!F415="Unitary authority","Publish",IF(data!F415="Non-metropolitan district (two-tier)","Publish","")))))</f>
        <v/>
      </c>
      <c r="B415" t="str">
        <f>data!D415</f>
        <v/>
      </c>
      <c r="C415" t="str">
        <f>data!E415</f>
        <v/>
      </c>
    </row>
    <row r="416" spans="1:3" x14ac:dyDescent="0.25">
      <c r="A416" t="str">
        <f>IF(data!F416="Parish",data!F416,IF(data!F416="Ward",data!F416,IF(data!F416="County","Publish",IF(data!F416="Unitary authority","Publish",IF(data!F416="Non-metropolitan district (two-tier)","Publish","")))))</f>
        <v/>
      </c>
      <c r="B416" t="str">
        <f>data!D416</f>
        <v/>
      </c>
      <c r="C416" t="str">
        <f>data!E416</f>
        <v/>
      </c>
    </row>
    <row r="417" spans="1:3" x14ac:dyDescent="0.25">
      <c r="A417" t="str">
        <f>IF(data!F417="Parish",data!F417,IF(data!F417="Ward",data!F417,IF(data!F417="County","Publish",IF(data!F417="Unitary authority","Publish",IF(data!F417="Non-metropolitan district (two-tier)","Publish","")))))</f>
        <v/>
      </c>
      <c r="B417" t="str">
        <f>data!D417</f>
        <v/>
      </c>
      <c r="C417" t="str">
        <f>data!E417</f>
        <v/>
      </c>
    </row>
    <row r="418" spans="1:3" x14ac:dyDescent="0.25">
      <c r="A418" t="str">
        <f>IF(data!F418="Parish",data!F418,IF(data!F418="Ward",data!F418,IF(data!F418="County","Publish",IF(data!F418="Unitary authority","Publish",IF(data!F418="Non-metropolitan district (two-tier)","Publish","")))))</f>
        <v/>
      </c>
      <c r="B418" t="str">
        <f>data!D418</f>
        <v/>
      </c>
      <c r="C418" t="str">
        <f>data!E418</f>
        <v/>
      </c>
    </row>
    <row r="419" spans="1:3" x14ac:dyDescent="0.25">
      <c r="A419" t="str">
        <f>IF(data!F419="Parish",data!F419,IF(data!F419="Ward",data!F419,IF(data!F419="County","Publish",IF(data!F419="Unitary authority","Publish",IF(data!F419="Non-metropolitan district (two-tier)","Publish","")))))</f>
        <v/>
      </c>
      <c r="B419" t="str">
        <f>data!D419</f>
        <v/>
      </c>
      <c r="C419" t="str">
        <f>data!E419</f>
        <v/>
      </c>
    </row>
    <row r="420" spans="1:3" x14ac:dyDescent="0.25">
      <c r="A420" t="str">
        <f>IF(data!F420="Parish",data!F420,IF(data!F420="Ward",data!F420,IF(data!F420="County","Publish",IF(data!F420="Unitary authority","Publish",IF(data!F420="Non-metropolitan district (two-tier)","Publish","")))))</f>
        <v/>
      </c>
      <c r="B420" t="str">
        <f>data!D420</f>
        <v/>
      </c>
      <c r="C420" t="str">
        <f>data!E420</f>
        <v/>
      </c>
    </row>
    <row r="421" spans="1:3" x14ac:dyDescent="0.25">
      <c r="A421" t="str">
        <f>IF(data!F421="Parish",data!F421,IF(data!F421="Ward",data!F421,IF(data!F421="County","Publish",IF(data!F421="Unitary authority","Publish",IF(data!F421="Non-metropolitan district (two-tier)","Publish","")))))</f>
        <v/>
      </c>
      <c r="B421" t="str">
        <f>data!D421</f>
        <v/>
      </c>
      <c r="C421" t="str">
        <f>data!E421</f>
        <v/>
      </c>
    </row>
    <row r="422" spans="1:3" x14ac:dyDescent="0.25">
      <c r="A422" t="str">
        <f>IF(data!F422="Parish",data!F422,IF(data!F422="Ward",data!F422,IF(data!F422="County","Publish",IF(data!F422="Unitary authority","Publish",IF(data!F422="Non-metropolitan district (two-tier)","Publish","")))))</f>
        <v/>
      </c>
      <c r="B422" t="str">
        <f>data!D422</f>
        <v/>
      </c>
      <c r="C422" t="str">
        <f>data!E422</f>
        <v/>
      </c>
    </row>
    <row r="423" spans="1:3" x14ac:dyDescent="0.25">
      <c r="A423" t="str">
        <f>IF(data!F423="Parish",data!F423,IF(data!F423="Ward",data!F423,IF(data!F423="County","Publish",IF(data!F423="Unitary authority","Publish",IF(data!F423="Non-metropolitan district (two-tier)","Publish","")))))</f>
        <v/>
      </c>
      <c r="B423" t="str">
        <f>data!D423</f>
        <v/>
      </c>
      <c r="C423" t="str">
        <f>data!E423</f>
        <v/>
      </c>
    </row>
    <row r="424" spans="1:3" x14ac:dyDescent="0.25">
      <c r="A424" t="str">
        <f>IF(data!F424="Parish",data!F424,IF(data!F424="Ward",data!F424,IF(data!F424="County","Publish",IF(data!F424="Unitary authority","Publish",IF(data!F424="Non-metropolitan district (two-tier)","Publish","")))))</f>
        <v/>
      </c>
      <c r="B424" t="str">
        <f>data!D424</f>
        <v/>
      </c>
      <c r="C424" t="str">
        <f>data!E424</f>
        <v/>
      </c>
    </row>
    <row r="425" spans="1:3" x14ac:dyDescent="0.25">
      <c r="A425" t="str">
        <f>IF(data!F425="Parish",data!F425,IF(data!F425="Ward",data!F425,IF(data!F425="County","Publish",IF(data!F425="Unitary authority","Publish",IF(data!F425="Non-metropolitan district (two-tier)","Publish","")))))</f>
        <v/>
      </c>
      <c r="B425" t="str">
        <f>data!D425</f>
        <v/>
      </c>
      <c r="C425" t="str">
        <f>data!E425</f>
        <v/>
      </c>
    </row>
    <row r="426" spans="1:3" x14ac:dyDescent="0.25">
      <c r="A426" t="str">
        <f>IF(data!F426="Parish",data!F426,IF(data!F426="Ward",data!F426,IF(data!F426="County","Publish",IF(data!F426="Unitary authority","Publish",IF(data!F426="Non-metropolitan district (two-tier)","Publish","")))))</f>
        <v/>
      </c>
      <c r="B426" t="str">
        <f>data!D426</f>
        <v/>
      </c>
      <c r="C426" t="str">
        <f>data!E426</f>
        <v/>
      </c>
    </row>
    <row r="427" spans="1:3" x14ac:dyDescent="0.25">
      <c r="A427" t="str">
        <f>IF(data!F427="Parish",data!F427,IF(data!F427="Ward",data!F427,IF(data!F427="County","Publish",IF(data!F427="Unitary authority","Publish",IF(data!F427="Non-metropolitan district (two-tier)","Publish","")))))</f>
        <v/>
      </c>
      <c r="B427" t="str">
        <f>data!D427</f>
        <v/>
      </c>
      <c r="C427" t="str">
        <f>data!E427</f>
        <v/>
      </c>
    </row>
    <row r="428" spans="1:3" x14ac:dyDescent="0.25">
      <c r="A428" t="str">
        <f>IF(data!F428="Parish",data!F428,IF(data!F428="Ward",data!F428,IF(data!F428="County","Publish",IF(data!F428="Unitary authority","Publish",IF(data!F428="Non-metropolitan district (two-tier)","Publish","")))))</f>
        <v/>
      </c>
      <c r="B428" t="str">
        <f>data!D428</f>
        <v/>
      </c>
      <c r="C428" t="str">
        <f>data!E428</f>
        <v/>
      </c>
    </row>
    <row r="429" spans="1:3" x14ac:dyDescent="0.25">
      <c r="A429" t="str">
        <f>IF(data!F429="Parish",data!F429,IF(data!F429="Ward",data!F429,IF(data!F429="County","Publish",IF(data!F429="Unitary authority","Publish",IF(data!F429="Non-metropolitan district (two-tier)","Publish","")))))</f>
        <v/>
      </c>
      <c r="B429" t="str">
        <f>data!D429</f>
        <v/>
      </c>
      <c r="C429" t="str">
        <f>data!E429</f>
        <v/>
      </c>
    </row>
    <row r="430" spans="1:3" x14ac:dyDescent="0.25">
      <c r="A430" t="str">
        <f>IF(data!F430="Parish",data!F430,IF(data!F430="Ward",data!F430,IF(data!F430="County","Publish",IF(data!F430="Unitary authority","Publish",IF(data!F430="Non-metropolitan district (two-tier)","Publish","")))))</f>
        <v/>
      </c>
      <c r="B430" t="str">
        <f>data!D430</f>
        <v/>
      </c>
      <c r="C430" t="str">
        <f>data!E430</f>
        <v/>
      </c>
    </row>
    <row r="431" spans="1:3" x14ac:dyDescent="0.25">
      <c r="A431" t="str">
        <f>IF(data!F431="Parish",data!F431,IF(data!F431="Ward",data!F431,IF(data!F431="County","Publish",IF(data!F431="Unitary authority","Publish",IF(data!F431="Non-metropolitan district (two-tier)","Publish","")))))</f>
        <v/>
      </c>
      <c r="B431" t="str">
        <f>data!D431</f>
        <v/>
      </c>
      <c r="C431" t="str">
        <f>data!E431</f>
        <v/>
      </c>
    </row>
    <row r="432" spans="1:3" x14ac:dyDescent="0.25">
      <c r="A432" t="str">
        <f>IF(data!F432="Parish",data!F432,IF(data!F432="Ward",data!F432,IF(data!F432="County","Publish",IF(data!F432="Unitary authority","Publish",IF(data!F432="Non-metropolitan district (two-tier)","Publish","")))))</f>
        <v/>
      </c>
      <c r="B432" t="str">
        <f>data!D432</f>
        <v/>
      </c>
      <c r="C432" t="str">
        <f>data!E432</f>
        <v/>
      </c>
    </row>
    <row r="433" spans="1:3" x14ac:dyDescent="0.25">
      <c r="A433" t="str">
        <f>IF(data!F433="Parish",data!F433,IF(data!F433="Ward",data!F433,IF(data!F433="County","Publish",IF(data!F433="Unitary authority","Publish",IF(data!F433="Non-metropolitan district (two-tier)","Publish","")))))</f>
        <v/>
      </c>
      <c r="B433" t="str">
        <f>data!D433</f>
        <v/>
      </c>
      <c r="C433" t="str">
        <f>data!E433</f>
        <v/>
      </c>
    </row>
    <row r="434" spans="1:3" x14ac:dyDescent="0.25">
      <c r="A434" t="str">
        <f>IF(data!F434="Parish",data!F434,IF(data!F434="Ward",data!F434,IF(data!F434="County","Publish",IF(data!F434="Unitary authority","Publish",IF(data!F434="Non-metropolitan district (two-tier)","Publish","")))))</f>
        <v/>
      </c>
      <c r="B434" t="str">
        <f>data!D434</f>
        <v/>
      </c>
      <c r="C434" t="str">
        <f>data!E434</f>
        <v/>
      </c>
    </row>
    <row r="435" spans="1:3" x14ac:dyDescent="0.25">
      <c r="A435" t="str">
        <f>IF(data!F435="Parish",data!F435,IF(data!F435="Ward",data!F435,IF(data!F435="County","Publish",IF(data!F435="Unitary authority","Publish",IF(data!F435="Non-metropolitan district (two-tier)","Publish","")))))</f>
        <v/>
      </c>
      <c r="B435" t="str">
        <f>data!D435</f>
        <v/>
      </c>
      <c r="C435" t="str">
        <f>data!E435</f>
        <v/>
      </c>
    </row>
    <row r="436" spans="1:3" x14ac:dyDescent="0.25">
      <c r="A436" t="str">
        <f>IF(data!F436="Parish",data!F436,IF(data!F436="Ward",data!F436,IF(data!F436="County","Publish",IF(data!F436="Unitary authority","Publish",IF(data!F436="Non-metropolitan district (two-tier)","Publish","")))))</f>
        <v/>
      </c>
      <c r="B436" t="str">
        <f>data!D436</f>
        <v/>
      </c>
      <c r="C436" t="str">
        <f>data!E436</f>
        <v/>
      </c>
    </row>
    <row r="437" spans="1:3" x14ac:dyDescent="0.25">
      <c r="A437" t="str">
        <f>IF(data!F437="Parish",data!F437,IF(data!F437="Ward",data!F437,IF(data!F437="County","Publish",IF(data!F437="Unitary authority","Publish",IF(data!F437="Non-metropolitan district (two-tier)","Publish","")))))</f>
        <v/>
      </c>
      <c r="B437" t="str">
        <f>data!D437</f>
        <v/>
      </c>
      <c r="C437" t="str">
        <f>data!E437</f>
        <v/>
      </c>
    </row>
    <row r="438" spans="1:3" x14ac:dyDescent="0.25">
      <c r="A438" t="str">
        <f>IF(data!F438="Parish",data!F438,IF(data!F438="Ward",data!F438,IF(data!F438="County","Publish",IF(data!F438="Unitary authority","Publish",IF(data!F438="Non-metropolitan district (two-tier)","Publish","")))))</f>
        <v/>
      </c>
      <c r="B438" t="str">
        <f>data!D438</f>
        <v/>
      </c>
      <c r="C438" t="str">
        <f>data!E438</f>
        <v/>
      </c>
    </row>
    <row r="439" spans="1:3" x14ac:dyDescent="0.25">
      <c r="A439" t="str">
        <f>IF(data!F439="Parish",data!F439,IF(data!F439="Ward",data!F439,IF(data!F439="County","Publish",IF(data!F439="Unitary authority","Publish",IF(data!F439="Non-metropolitan district (two-tier)","Publish","")))))</f>
        <v/>
      </c>
      <c r="B439" t="str">
        <f>data!D439</f>
        <v/>
      </c>
      <c r="C439" t="str">
        <f>data!E439</f>
        <v/>
      </c>
    </row>
    <row r="440" spans="1:3" x14ac:dyDescent="0.25">
      <c r="A440" t="str">
        <f>IF(data!F440="Parish",data!F440,IF(data!F440="Ward",data!F440,IF(data!F440="County","Publish",IF(data!F440="Unitary authority","Publish",IF(data!F440="Non-metropolitan district (two-tier)","Publish","")))))</f>
        <v/>
      </c>
      <c r="B440" t="str">
        <f>data!D440</f>
        <v/>
      </c>
      <c r="C440" t="str">
        <f>data!E440</f>
        <v/>
      </c>
    </row>
    <row r="441" spans="1:3" x14ac:dyDescent="0.25">
      <c r="A441" t="str">
        <f>IF(data!F441="Parish",data!F441,IF(data!F441="Ward",data!F441,IF(data!F441="County","Publish",IF(data!F441="Unitary authority","Publish",IF(data!F441="Non-metropolitan district (two-tier)","Publish","")))))</f>
        <v/>
      </c>
      <c r="B441" t="str">
        <f>data!D441</f>
        <v/>
      </c>
      <c r="C441" t="str">
        <f>data!E441</f>
        <v/>
      </c>
    </row>
    <row r="442" spans="1:3" x14ac:dyDescent="0.25">
      <c r="A442" t="str">
        <f>IF(data!F442="Parish",data!F442,IF(data!F442="Ward",data!F442,IF(data!F442="County","Publish",IF(data!F442="Unitary authority","Publish",IF(data!F442="Non-metropolitan district (two-tier)","Publish","")))))</f>
        <v/>
      </c>
      <c r="B442" t="str">
        <f>data!D442</f>
        <v/>
      </c>
      <c r="C442" t="str">
        <f>data!E442</f>
        <v/>
      </c>
    </row>
    <row r="443" spans="1:3" x14ac:dyDescent="0.25">
      <c r="A443" t="str">
        <f>IF(data!F443="Parish",data!F443,IF(data!F443="Ward",data!F443,IF(data!F443="County","Publish",IF(data!F443="Unitary authority","Publish",IF(data!F443="Non-metropolitan district (two-tier)","Publish","")))))</f>
        <v/>
      </c>
      <c r="B443" t="str">
        <f>data!D443</f>
        <v/>
      </c>
      <c r="C443" t="str">
        <f>data!E443</f>
        <v/>
      </c>
    </row>
    <row r="444" spans="1:3" x14ac:dyDescent="0.25">
      <c r="A444" t="str">
        <f>IF(data!F444="Parish",data!F444,IF(data!F444="Ward",data!F444,IF(data!F444="County","Publish",IF(data!F444="Unitary authority","Publish",IF(data!F444="Non-metropolitan district (two-tier)","Publish","")))))</f>
        <v/>
      </c>
      <c r="B444" t="str">
        <f>data!D444</f>
        <v/>
      </c>
      <c r="C444" t="str">
        <f>data!E444</f>
        <v/>
      </c>
    </row>
    <row r="445" spans="1:3" x14ac:dyDescent="0.25">
      <c r="A445" t="str">
        <f>IF(data!F445="Parish",data!F445,IF(data!F445="Ward",data!F445,IF(data!F445="County","Publish",IF(data!F445="Unitary authority","Publish",IF(data!F445="Non-metropolitan district (two-tier)","Publish","")))))</f>
        <v/>
      </c>
      <c r="B445" t="str">
        <f>data!D445</f>
        <v/>
      </c>
      <c r="C445" t="str">
        <f>data!E445</f>
        <v/>
      </c>
    </row>
    <row r="446" spans="1:3" x14ac:dyDescent="0.25">
      <c r="A446" t="str">
        <f>IF(data!F446="Parish",data!F446,IF(data!F446="Ward",data!F446,IF(data!F446="County","Publish",IF(data!F446="Unitary authority","Publish",IF(data!F446="Non-metropolitan district (two-tier)","Publish","")))))</f>
        <v/>
      </c>
      <c r="B446" t="str">
        <f>data!D446</f>
        <v/>
      </c>
      <c r="C446" t="str">
        <f>data!E446</f>
        <v/>
      </c>
    </row>
    <row r="447" spans="1:3" x14ac:dyDescent="0.25">
      <c r="A447" t="str">
        <f>IF(data!F447="Parish",data!F447,IF(data!F447="Ward",data!F447,IF(data!F447="County","Publish",IF(data!F447="Unitary authority","Publish",IF(data!F447="Non-metropolitan district (two-tier)","Publish","")))))</f>
        <v/>
      </c>
      <c r="B447" t="str">
        <f>data!D447</f>
        <v/>
      </c>
      <c r="C447" t="str">
        <f>data!E447</f>
        <v/>
      </c>
    </row>
    <row r="448" spans="1:3" x14ac:dyDescent="0.25">
      <c r="A448" t="str">
        <f>IF(data!F448="Parish",data!F448,IF(data!F448="Ward",data!F448,IF(data!F448="County","Publish",IF(data!F448="Unitary authority","Publish",IF(data!F448="Non-metropolitan district (two-tier)","Publish","")))))</f>
        <v/>
      </c>
      <c r="B448" t="str">
        <f>data!D448</f>
        <v/>
      </c>
      <c r="C448" t="str">
        <f>data!E448</f>
        <v/>
      </c>
    </row>
    <row r="449" spans="1:3" x14ac:dyDescent="0.25">
      <c r="A449" t="str">
        <f>IF(data!F449="Parish",data!F449,IF(data!F449="Ward",data!F449,IF(data!F449="County","Publish",IF(data!F449="Unitary authority","Publish",IF(data!F449="Non-metropolitan district (two-tier)","Publish","")))))</f>
        <v/>
      </c>
      <c r="B449" t="str">
        <f>data!D449</f>
        <v/>
      </c>
      <c r="C449" t="str">
        <f>data!E449</f>
        <v/>
      </c>
    </row>
    <row r="450" spans="1:3" x14ac:dyDescent="0.25">
      <c r="A450" t="str">
        <f>IF(data!F450="Parish",data!F450,IF(data!F450="Ward",data!F450,IF(data!F450="County","Publish",IF(data!F450="Unitary authority","Publish",IF(data!F450="Non-metropolitan district (two-tier)","Publish","")))))</f>
        <v/>
      </c>
      <c r="B450" t="str">
        <f>data!D450</f>
        <v/>
      </c>
      <c r="C450" t="str">
        <f>data!E450</f>
        <v/>
      </c>
    </row>
    <row r="451" spans="1:3" x14ac:dyDescent="0.25">
      <c r="A451" t="str">
        <f>IF(data!F451="Parish",data!F451,IF(data!F451="Ward",data!F451,IF(data!F451="County","Publish",IF(data!F451="Unitary authority","Publish",IF(data!F451="Non-metropolitan district (two-tier)","Publish","")))))</f>
        <v/>
      </c>
      <c r="B451" t="str">
        <f>data!D451</f>
        <v/>
      </c>
      <c r="C451" t="str">
        <f>data!E451</f>
        <v/>
      </c>
    </row>
    <row r="452" spans="1:3" x14ac:dyDescent="0.25">
      <c r="A452" t="str">
        <f>IF(data!F452="Parish",data!F452,IF(data!F452="Ward",data!F452,IF(data!F452="County","Publish",IF(data!F452="Unitary authority","Publish",IF(data!F452="Non-metropolitan district (two-tier)","Publish","")))))</f>
        <v/>
      </c>
      <c r="B452" t="str">
        <f>data!D452</f>
        <v/>
      </c>
      <c r="C452" t="str">
        <f>data!E452</f>
        <v/>
      </c>
    </row>
    <row r="453" spans="1:3" x14ac:dyDescent="0.25">
      <c r="A453" t="str">
        <f>IF(data!F453="Parish",data!F453,IF(data!F453="Ward",data!F453,IF(data!F453="County","Publish",IF(data!F453="Unitary authority","Publish",IF(data!F453="Non-metropolitan district (two-tier)","Publish","")))))</f>
        <v/>
      </c>
      <c r="B453" t="str">
        <f>data!D453</f>
        <v/>
      </c>
      <c r="C453" t="str">
        <f>data!E453</f>
        <v/>
      </c>
    </row>
    <row r="454" spans="1:3" x14ac:dyDescent="0.25">
      <c r="A454" t="str">
        <f>IF(data!F454="Parish",data!F454,IF(data!F454="Ward",data!F454,IF(data!F454="County","Publish",IF(data!F454="Unitary authority","Publish",IF(data!F454="Non-metropolitan district (two-tier)","Publish","")))))</f>
        <v/>
      </c>
      <c r="B454" t="str">
        <f>data!D454</f>
        <v/>
      </c>
      <c r="C454" t="str">
        <f>data!E454</f>
        <v/>
      </c>
    </row>
    <row r="455" spans="1:3" x14ac:dyDescent="0.25">
      <c r="A455" t="str">
        <f>IF(data!F455="Parish",data!F455,IF(data!F455="Ward",data!F455,IF(data!F455="County","Publish",IF(data!F455="Unitary authority","Publish",IF(data!F455="Non-metropolitan district (two-tier)","Publish","")))))</f>
        <v/>
      </c>
      <c r="B455" t="str">
        <f>data!D455</f>
        <v/>
      </c>
      <c r="C455" t="str">
        <f>data!E455</f>
        <v/>
      </c>
    </row>
    <row r="456" spans="1:3" x14ac:dyDescent="0.25">
      <c r="A456" t="str">
        <f>IF(data!F456="Parish",data!F456,IF(data!F456="Ward",data!F456,IF(data!F456="County","Publish",IF(data!F456="Unitary authority","Publish",IF(data!F456="Non-metropolitan district (two-tier)","Publish","")))))</f>
        <v/>
      </c>
      <c r="B456" t="str">
        <f>data!D456</f>
        <v/>
      </c>
      <c r="C456" t="str">
        <f>data!E456</f>
        <v/>
      </c>
    </row>
    <row r="457" spans="1:3" x14ac:dyDescent="0.25">
      <c r="A457" t="str">
        <f>IF(data!F457="Parish",data!F457,IF(data!F457="Ward",data!F457,IF(data!F457="County","Publish",IF(data!F457="Unitary authority","Publish",IF(data!F457="Non-metropolitan district (two-tier)","Publish","")))))</f>
        <v/>
      </c>
      <c r="B457" t="str">
        <f>data!D457</f>
        <v/>
      </c>
      <c r="C457" t="str">
        <f>data!E457</f>
        <v/>
      </c>
    </row>
    <row r="458" spans="1:3" x14ac:dyDescent="0.25">
      <c r="A458" t="str">
        <f>IF(data!F458="Parish",data!F458,IF(data!F458="Ward",data!F458,IF(data!F458="County","Publish",IF(data!F458="Unitary authority","Publish",IF(data!F458="Non-metropolitan district (two-tier)","Publish","")))))</f>
        <v/>
      </c>
      <c r="B458" t="str">
        <f>data!D458</f>
        <v/>
      </c>
      <c r="C458" t="str">
        <f>data!E458</f>
        <v/>
      </c>
    </row>
    <row r="459" spans="1:3" x14ac:dyDescent="0.25">
      <c r="A459" t="str">
        <f>IF(data!F459="Parish",data!F459,IF(data!F459="Ward",data!F459,IF(data!F459="County","Publish",IF(data!F459="Unitary authority","Publish",IF(data!F459="Non-metropolitan district (two-tier)","Publish","")))))</f>
        <v/>
      </c>
      <c r="B459" t="str">
        <f>data!D459</f>
        <v/>
      </c>
      <c r="C459" t="str">
        <f>data!E459</f>
        <v/>
      </c>
    </row>
    <row r="460" spans="1:3" x14ac:dyDescent="0.25">
      <c r="A460" t="str">
        <f>IF(data!F460="Parish",data!F460,IF(data!F460="Ward",data!F460,IF(data!F460="County","Publish",IF(data!F460="Unitary authority","Publish",IF(data!F460="Non-metropolitan district (two-tier)","Publish","")))))</f>
        <v/>
      </c>
      <c r="B460" t="str">
        <f>data!D460</f>
        <v/>
      </c>
      <c r="C460" t="str">
        <f>data!E460</f>
        <v/>
      </c>
    </row>
    <row r="461" spans="1:3" x14ac:dyDescent="0.25">
      <c r="A461" t="str">
        <f>IF(data!F461="Parish",data!F461,IF(data!F461="Ward",data!F461,IF(data!F461="County","Publish",IF(data!F461="Unitary authority","Publish",IF(data!F461="Non-metropolitan district (two-tier)","Publish","")))))</f>
        <v/>
      </c>
      <c r="B461" t="str">
        <f>data!D461</f>
        <v/>
      </c>
      <c r="C461" t="str">
        <f>data!E461</f>
        <v/>
      </c>
    </row>
    <row r="462" spans="1:3" x14ac:dyDescent="0.25">
      <c r="A462" t="str">
        <f>IF(data!F462="Parish",data!F462,IF(data!F462="Ward",data!F462,IF(data!F462="County","Publish",IF(data!F462="Unitary authority","Publish",IF(data!F462="Non-metropolitan district (two-tier)","Publish","")))))</f>
        <v/>
      </c>
      <c r="B462" t="str">
        <f>data!D462</f>
        <v/>
      </c>
      <c r="C462" t="str">
        <f>data!E462</f>
        <v/>
      </c>
    </row>
    <row r="463" spans="1:3" x14ac:dyDescent="0.25">
      <c r="A463" t="str">
        <f>IF(data!F463="Parish",data!F463,IF(data!F463="Ward",data!F463,IF(data!F463="County","Publish",IF(data!F463="Unitary authority","Publish",IF(data!F463="Non-metropolitan district (two-tier)","Publish","")))))</f>
        <v/>
      </c>
      <c r="B463" t="str">
        <f>data!D463</f>
        <v/>
      </c>
      <c r="C463" t="str">
        <f>data!E463</f>
        <v/>
      </c>
    </row>
    <row r="464" spans="1:3" x14ac:dyDescent="0.25">
      <c r="A464" t="str">
        <f>IF(data!F464="Parish",data!F464,IF(data!F464="Ward",data!F464,IF(data!F464="County","Publish",IF(data!F464="Unitary authority","Publish",IF(data!F464="Non-metropolitan district (two-tier)","Publish","")))))</f>
        <v/>
      </c>
      <c r="B464" t="str">
        <f>data!D464</f>
        <v/>
      </c>
      <c r="C464" t="str">
        <f>data!E464</f>
        <v/>
      </c>
    </row>
    <row r="465" spans="1:3" x14ac:dyDescent="0.25">
      <c r="A465" t="str">
        <f>IF(data!F465="Parish",data!F465,IF(data!F465="Ward",data!F465,IF(data!F465="County","Publish",IF(data!F465="Unitary authority","Publish",IF(data!F465="Non-metropolitan district (two-tier)","Publish","")))))</f>
        <v/>
      </c>
      <c r="B465" t="str">
        <f>data!D465</f>
        <v/>
      </c>
      <c r="C465" t="str">
        <f>data!E465</f>
        <v/>
      </c>
    </row>
    <row r="466" spans="1:3" x14ac:dyDescent="0.25">
      <c r="A466" t="str">
        <f>IF(data!F466="Parish",data!F466,IF(data!F466="Ward",data!F466,IF(data!F466="County","Publish",IF(data!F466="Unitary authority","Publish",IF(data!F466="Non-metropolitan district (two-tier)","Publish","")))))</f>
        <v/>
      </c>
      <c r="B466" t="str">
        <f>data!D466</f>
        <v/>
      </c>
      <c r="C466" t="str">
        <f>data!E466</f>
        <v/>
      </c>
    </row>
    <row r="467" spans="1:3" x14ac:dyDescent="0.25">
      <c r="A467" t="str">
        <f>IF(data!F467="Parish",data!F467,IF(data!F467="Ward",data!F467,IF(data!F467="County","Publish",IF(data!F467="Unitary authority","Publish",IF(data!F467="Non-metropolitan district (two-tier)","Publish","")))))</f>
        <v/>
      </c>
      <c r="B467" t="str">
        <f>data!D467</f>
        <v/>
      </c>
      <c r="C467" t="str">
        <f>data!E467</f>
        <v/>
      </c>
    </row>
    <row r="468" spans="1:3" x14ac:dyDescent="0.25">
      <c r="A468" t="str">
        <f>IF(data!F468="Parish",data!F468,IF(data!F468="Ward",data!F468,IF(data!F468="County","Publish",IF(data!F468="Unitary authority","Publish",IF(data!F468="Non-metropolitan district (two-tier)","Publish","")))))</f>
        <v/>
      </c>
      <c r="B468" t="str">
        <f>data!D468</f>
        <v/>
      </c>
      <c r="C468" t="str">
        <f>data!E468</f>
        <v/>
      </c>
    </row>
    <row r="469" spans="1:3" x14ac:dyDescent="0.25">
      <c r="A469" t="str">
        <f>IF(data!F469="Parish",data!F469,IF(data!F469="Ward",data!F469,IF(data!F469="County","Publish",IF(data!F469="Unitary authority","Publish",IF(data!F469="Non-metropolitan district (two-tier)","Publish","")))))</f>
        <v/>
      </c>
      <c r="B469" t="str">
        <f>data!D469</f>
        <v/>
      </c>
      <c r="C469" t="str">
        <f>data!E469</f>
        <v/>
      </c>
    </row>
    <row r="470" spans="1:3" x14ac:dyDescent="0.25">
      <c r="A470" t="str">
        <f>IF(data!F470="Parish",data!F470,IF(data!F470="Ward",data!F470,IF(data!F470="County","Publish",IF(data!F470="Unitary authority","Publish",IF(data!F470="Non-metropolitan district (two-tier)","Publish","")))))</f>
        <v/>
      </c>
      <c r="B470" t="str">
        <f>data!D470</f>
        <v/>
      </c>
      <c r="C470" t="str">
        <f>data!E470</f>
        <v/>
      </c>
    </row>
    <row r="471" spans="1:3" x14ac:dyDescent="0.25">
      <c r="A471" t="str">
        <f>IF(data!F471="Parish",data!F471,IF(data!F471="Ward",data!F471,IF(data!F471="County","Publish",IF(data!F471="Unitary authority","Publish",IF(data!F471="Non-metropolitan district (two-tier)","Publish","")))))</f>
        <v/>
      </c>
      <c r="B471" t="str">
        <f>data!D471</f>
        <v/>
      </c>
      <c r="C471" t="str">
        <f>data!E471</f>
        <v/>
      </c>
    </row>
    <row r="472" spans="1:3" x14ac:dyDescent="0.25">
      <c r="A472" t="str">
        <f>IF(data!F472="Parish",data!F472,IF(data!F472="Ward",data!F472,IF(data!F472="County","Publish",IF(data!F472="Unitary authority","Publish",IF(data!F472="Non-metropolitan district (two-tier)","Publish","")))))</f>
        <v/>
      </c>
      <c r="B472" t="str">
        <f>data!D472</f>
        <v/>
      </c>
      <c r="C472" t="str">
        <f>data!E472</f>
        <v/>
      </c>
    </row>
    <row r="473" spans="1:3" x14ac:dyDescent="0.25">
      <c r="A473" t="str">
        <f>IF(data!F473="Parish",data!F473,IF(data!F473="Ward",data!F473,IF(data!F473="County","Publish",IF(data!F473="Unitary authority","Publish",IF(data!F473="Non-metropolitan district (two-tier)","Publish","")))))</f>
        <v/>
      </c>
      <c r="B473" t="str">
        <f>data!D473</f>
        <v/>
      </c>
      <c r="C473" t="str">
        <f>data!E473</f>
        <v/>
      </c>
    </row>
    <row r="474" spans="1:3" x14ac:dyDescent="0.25">
      <c r="A474" t="str">
        <f>IF(data!F474="Parish",data!F474,IF(data!F474="Ward",data!F474,IF(data!F474="County","Publish",IF(data!F474="Unitary authority","Publish",IF(data!F474="Non-metropolitan district (two-tier)","Publish","")))))</f>
        <v/>
      </c>
      <c r="B474" t="str">
        <f>data!D474</f>
        <v/>
      </c>
      <c r="C474" t="str">
        <f>data!E474</f>
        <v/>
      </c>
    </row>
    <row r="475" spans="1:3" x14ac:dyDescent="0.25">
      <c r="A475" t="str">
        <f>IF(data!F475="Parish",data!F475,IF(data!F475="Ward",data!F475,IF(data!F475="County","Publish",IF(data!F475="Unitary authority","Publish",IF(data!F475="Non-metropolitan district (two-tier)","Publish","")))))</f>
        <v/>
      </c>
      <c r="B475" t="str">
        <f>data!D475</f>
        <v/>
      </c>
      <c r="C475" t="str">
        <f>data!E475</f>
        <v/>
      </c>
    </row>
    <row r="476" spans="1:3" x14ac:dyDescent="0.25">
      <c r="A476" t="str">
        <f>IF(data!F476="Parish",data!F476,IF(data!F476="Ward",data!F476,IF(data!F476="County","Publish",IF(data!F476="Unitary authority","Publish",IF(data!F476="Non-metropolitan district (two-tier)","Publish","")))))</f>
        <v/>
      </c>
      <c r="B476" t="str">
        <f>data!D476</f>
        <v/>
      </c>
      <c r="C476" t="str">
        <f>data!E476</f>
        <v/>
      </c>
    </row>
    <row r="477" spans="1:3" x14ac:dyDescent="0.25">
      <c r="A477" t="str">
        <f>IF(data!F477="Parish",data!F477,IF(data!F477="Ward",data!F477,IF(data!F477="County","Publish",IF(data!F477="Unitary authority","Publish",IF(data!F477="Non-metropolitan district (two-tier)","Publish","")))))</f>
        <v/>
      </c>
      <c r="B477" t="str">
        <f>data!D477</f>
        <v/>
      </c>
      <c r="C477" t="str">
        <f>data!E477</f>
        <v/>
      </c>
    </row>
    <row r="478" spans="1:3" x14ac:dyDescent="0.25">
      <c r="A478" t="str">
        <f>IF(data!F478="Parish",data!F478,IF(data!F478="Ward",data!F478,IF(data!F478="County","Publish",IF(data!F478="Unitary authority","Publish",IF(data!F478="Non-metropolitan district (two-tier)","Publish","")))))</f>
        <v/>
      </c>
      <c r="B478" t="str">
        <f>data!D478</f>
        <v/>
      </c>
      <c r="C478" t="str">
        <f>data!E478</f>
        <v/>
      </c>
    </row>
    <row r="479" spans="1:3" x14ac:dyDescent="0.25">
      <c r="A479" t="str">
        <f>IF(data!F479="Parish",data!F479,IF(data!F479="Ward",data!F479,IF(data!F479="County","Publish",IF(data!F479="Unitary authority","Publish",IF(data!F479="Non-metropolitan district (two-tier)","Publish","")))))</f>
        <v/>
      </c>
      <c r="B479" t="str">
        <f>data!D479</f>
        <v/>
      </c>
      <c r="C479" t="str">
        <f>data!E479</f>
        <v/>
      </c>
    </row>
    <row r="480" spans="1:3" x14ac:dyDescent="0.25">
      <c r="A480" t="str">
        <f>IF(data!F480="Parish",data!F480,IF(data!F480="Ward",data!F480,IF(data!F480="County","Publish",IF(data!F480="Unitary authority","Publish",IF(data!F480="Non-metropolitan district (two-tier)","Publish","")))))</f>
        <v/>
      </c>
      <c r="B480" t="str">
        <f>data!D480</f>
        <v/>
      </c>
      <c r="C480" t="str">
        <f>data!E480</f>
        <v/>
      </c>
    </row>
    <row r="481" spans="1:3" x14ac:dyDescent="0.25">
      <c r="A481" t="str">
        <f>IF(data!F481="Parish",data!F481,IF(data!F481="Ward",data!F481,IF(data!F481="County","Publish",IF(data!F481="Unitary authority","Publish",IF(data!F481="Non-metropolitan district (two-tier)","Publish","")))))</f>
        <v/>
      </c>
      <c r="B481" t="str">
        <f>data!D481</f>
        <v/>
      </c>
      <c r="C481" t="str">
        <f>data!E481</f>
        <v/>
      </c>
    </row>
    <row r="482" spans="1:3" x14ac:dyDescent="0.25">
      <c r="A482" t="str">
        <f>IF(data!F482="Parish",data!F482,IF(data!F482="Ward",data!F482,IF(data!F482="County","Publish",IF(data!F482="Unitary authority","Publish",IF(data!F482="Non-metropolitan district (two-tier)","Publish","")))))</f>
        <v/>
      </c>
      <c r="B482" t="str">
        <f>data!D482</f>
        <v/>
      </c>
      <c r="C482" t="str">
        <f>data!E482</f>
        <v/>
      </c>
    </row>
    <row r="483" spans="1:3" x14ac:dyDescent="0.25">
      <c r="A483" t="str">
        <f>IF(data!F483="Parish",data!F483,IF(data!F483="Ward",data!F483,IF(data!F483="County","Publish",IF(data!F483="Unitary authority","Publish",IF(data!F483="Non-metropolitan district (two-tier)","Publish","")))))</f>
        <v/>
      </c>
      <c r="B483" t="str">
        <f>data!D483</f>
        <v/>
      </c>
      <c r="C483" t="str">
        <f>data!E483</f>
        <v/>
      </c>
    </row>
    <row r="484" spans="1:3" x14ac:dyDescent="0.25">
      <c r="A484" t="str">
        <f>IF(data!F484="Parish",data!F484,IF(data!F484="Ward",data!F484,IF(data!F484="County","Publish",IF(data!F484="Unitary authority","Publish",IF(data!F484="Non-metropolitan district (two-tier)","Publish","")))))</f>
        <v/>
      </c>
      <c r="B484" t="str">
        <f>data!D484</f>
        <v/>
      </c>
      <c r="C484" t="str">
        <f>data!E484</f>
        <v/>
      </c>
    </row>
    <row r="485" spans="1:3" x14ac:dyDescent="0.25">
      <c r="A485" t="str">
        <f>IF(data!F485="Parish",data!F485,IF(data!F485="Ward",data!F485,IF(data!F485="County","Publish",IF(data!F485="Unitary authority","Publish",IF(data!F485="Non-metropolitan district (two-tier)","Publish","")))))</f>
        <v/>
      </c>
      <c r="B485" t="str">
        <f>data!D485</f>
        <v/>
      </c>
      <c r="C485" t="str">
        <f>data!E485</f>
        <v/>
      </c>
    </row>
    <row r="486" spans="1:3" x14ac:dyDescent="0.25">
      <c r="A486" t="str">
        <f>IF(data!F486="Parish",data!F486,IF(data!F486="Ward",data!F486,IF(data!F486="County","Publish",IF(data!F486="Unitary authority","Publish",IF(data!F486="Non-metropolitan district (two-tier)","Publish","")))))</f>
        <v/>
      </c>
      <c r="B486" t="str">
        <f>data!D486</f>
        <v/>
      </c>
      <c r="C486" t="str">
        <f>data!E486</f>
        <v/>
      </c>
    </row>
    <row r="487" spans="1:3" x14ac:dyDescent="0.25">
      <c r="A487" t="str">
        <f>IF(data!F487="Parish",data!F487,IF(data!F487="Ward",data!F487,IF(data!F487="County","Publish",IF(data!F487="Unitary authority","Publish",IF(data!F487="Non-metropolitan district (two-tier)","Publish","")))))</f>
        <v/>
      </c>
      <c r="B487" t="str">
        <f>data!D487</f>
        <v/>
      </c>
      <c r="C487" t="str">
        <f>data!E487</f>
        <v/>
      </c>
    </row>
    <row r="488" spans="1:3" x14ac:dyDescent="0.25">
      <c r="A488" t="str">
        <f>IF(data!F488="Parish",data!F488,IF(data!F488="Ward",data!F488,IF(data!F488="County","Publish",IF(data!F488="Unitary authority","Publish",IF(data!F488="Non-metropolitan district (two-tier)","Publish","")))))</f>
        <v/>
      </c>
      <c r="B488" t="str">
        <f>data!D488</f>
        <v/>
      </c>
      <c r="C488" t="str">
        <f>data!E488</f>
        <v/>
      </c>
    </row>
    <row r="489" spans="1:3" x14ac:dyDescent="0.25">
      <c r="A489" t="str">
        <f>IF(data!F489="Parish",data!F489,IF(data!F489="Ward",data!F489,IF(data!F489="County","Publish",IF(data!F489="Unitary authority","Publish",IF(data!F489="Non-metropolitan district (two-tier)","Publish","")))))</f>
        <v/>
      </c>
      <c r="B489" t="str">
        <f>data!D489</f>
        <v/>
      </c>
      <c r="C489" t="str">
        <f>data!E489</f>
        <v/>
      </c>
    </row>
    <row r="490" spans="1:3" x14ac:dyDescent="0.25">
      <c r="A490" t="str">
        <f>IF(data!F490="Parish",data!F490,IF(data!F490="Ward",data!F490,IF(data!F490="County","Publish",IF(data!F490="Unitary authority","Publish",IF(data!F490="Non-metropolitan district (two-tier)","Publish","")))))</f>
        <v/>
      </c>
      <c r="B490" t="str">
        <f>data!D490</f>
        <v/>
      </c>
      <c r="C490" t="str">
        <f>data!E490</f>
        <v/>
      </c>
    </row>
    <row r="491" spans="1:3" x14ac:dyDescent="0.25">
      <c r="A491" t="str">
        <f>IF(data!F491="Parish",data!F491,IF(data!F491="Ward",data!F491,IF(data!F491="County","Publish",IF(data!F491="Unitary authority","Publish",IF(data!F491="Non-metropolitan district (two-tier)","Publish","")))))</f>
        <v/>
      </c>
      <c r="B491" t="str">
        <f>data!D491</f>
        <v/>
      </c>
      <c r="C491" t="str">
        <f>data!E491</f>
        <v/>
      </c>
    </row>
    <row r="492" spans="1:3" x14ac:dyDescent="0.25">
      <c r="A492" t="str">
        <f>IF(data!F492="Parish",data!F492,IF(data!F492="Ward",data!F492,IF(data!F492="County","Publish",IF(data!F492="Unitary authority","Publish",IF(data!F492="Non-metropolitan district (two-tier)","Publish","")))))</f>
        <v/>
      </c>
      <c r="B492" t="str">
        <f>data!D492</f>
        <v/>
      </c>
      <c r="C492" t="str">
        <f>data!E492</f>
        <v/>
      </c>
    </row>
    <row r="493" spans="1:3" x14ac:dyDescent="0.25">
      <c r="A493" t="str">
        <f>IF(data!F493="Parish",data!F493,IF(data!F493="Ward",data!F493,IF(data!F493="County","Publish",IF(data!F493="Unitary authority","Publish",IF(data!F493="Non-metropolitan district (two-tier)","Publish","")))))</f>
        <v/>
      </c>
      <c r="B493" t="str">
        <f>data!D493</f>
        <v/>
      </c>
      <c r="C493" t="str">
        <f>data!E493</f>
        <v/>
      </c>
    </row>
    <row r="494" spans="1:3" x14ac:dyDescent="0.25">
      <c r="A494" t="str">
        <f>IF(data!F494="Parish",data!F494,IF(data!F494="Ward",data!F494,IF(data!F494="County","Publish",IF(data!F494="Unitary authority","Publish",IF(data!F494="Non-metropolitan district (two-tier)","Publish","")))))</f>
        <v/>
      </c>
      <c r="B494" t="str">
        <f>data!D494</f>
        <v/>
      </c>
      <c r="C494" t="str">
        <f>data!E494</f>
        <v/>
      </c>
    </row>
    <row r="495" spans="1:3" x14ac:dyDescent="0.25">
      <c r="A495" t="str">
        <f>IF(data!F495="Parish",data!F495,IF(data!F495="Ward",data!F495,IF(data!F495="County","Publish",IF(data!F495="Unitary authority","Publish",IF(data!F495="Non-metropolitan district (two-tier)","Publish","")))))</f>
        <v/>
      </c>
      <c r="B495" t="str">
        <f>data!D495</f>
        <v/>
      </c>
      <c r="C495" t="str">
        <f>data!E495</f>
        <v/>
      </c>
    </row>
    <row r="496" spans="1:3" x14ac:dyDescent="0.25">
      <c r="A496" t="str">
        <f>IF(data!F496="Parish",data!F496,IF(data!F496="Ward",data!F496,IF(data!F496="County","Publish",IF(data!F496="Unitary authority","Publish",IF(data!F496="Non-metropolitan district (two-tier)","Publish","")))))</f>
        <v/>
      </c>
      <c r="B496" t="str">
        <f>data!D496</f>
        <v/>
      </c>
      <c r="C496" t="str">
        <f>data!E496</f>
        <v/>
      </c>
    </row>
    <row r="497" spans="1:3" x14ac:dyDescent="0.25">
      <c r="A497" t="str">
        <f>IF(data!F497="Parish",data!F497,IF(data!F497="Ward",data!F497,IF(data!F497="County","Publish",IF(data!F497="Unitary authority","Publish",IF(data!F497="Non-metropolitan district (two-tier)","Publish","")))))</f>
        <v/>
      </c>
      <c r="B497" t="str">
        <f>data!D497</f>
        <v/>
      </c>
      <c r="C497" t="str">
        <f>data!E497</f>
        <v/>
      </c>
    </row>
    <row r="498" spans="1:3" x14ac:dyDescent="0.25">
      <c r="A498" t="str">
        <f>IF(data!F498="Parish",data!F498,IF(data!F498="Ward",data!F498,IF(data!F498="County","Publish",IF(data!F498="Unitary authority","Publish",IF(data!F498="Non-metropolitan district (two-tier)","Publish","")))))</f>
        <v/>
      </c>
      <c r="B498" t="str">
        <f>data!D498</f>
        <v/>
      </c>
      <c r="C498" t="str">
        <f>data!E498</f>
        <v/>
      </c>
    </row>
    <row r="499" spans="1:3" x14ac:dyDescent="0.25">
      <c r="A499" t="str">
        <f>IF(data!F499="Parish",data!F499,IF(data!F499="Ward",data!F499,IF(data!F499="County","Publish",IF(data!F499="Unitary authority","Publish",IF(data!F499="Non-metropolitan district (two-tier)","Publish","")))))</f>
        <v/>
      </c>
      <c r="B499" t="str">
        <f>data!D499</f>
        <v/>
      </c>
      <c r="C499" t="str">
        <f>data!E499</f>
        <v/>
      </c>
    </row>
    <row r="500" spans="1:3" x14ac:dyDescent="0.25">
      <c r="A500" t="str">
        <f>IF(data!F500="Parish",data!F500,IF(data!F500="Ward",data!F500,IF(data!F500="County","Publish",IF(data!F500="Unitary authority","Publish",IF(data!F500="Non-metropolitan district (two-tier)","Publish","")))))</f>
        <v/>
      </c>
      <c r="B500" t="str">
        <f>data!D500</f>
        <v/>
      </c>
      <c r="C500" t="str">
        <f>data!E500</f>
        <v/>
      </c>
    </row>
    <row r="501" spans="1:3" x14ac:dyDescent="0.25">
      <c r="A501" t="str">
        <f>IF(data!F501="Parish",data!F501,IF(data!F501="Ward",data!F501,IF(data!F501="County","Publish",IF(data!F501="Unitary authority","Publish",IF(data!F501="Non-metropolitan district (two-tier)","Publish","")))))</f>
        <v/>
      </c>
      <c r="B501" t="str">
        <f>data!D501</f>
        <v/>
      </c>
      <c r="C501" t="str">
        <f>data!E501</f>
        <v/>
      </c>
    </row>
    <row r="502" spans="1:3" x14ac:dyDescent="0.25">
      <c r="A502" t="str">
        <f>IF(data!F502="Parish",data!F502,IF(data!F502="Ward",data!F502,IF(data!F502="County","Publish",IF(data!F502="Unitary authority","Publish",IF(data!F502="Non-metropolitan district (two-tier)","Publish","")))))</f>
        <v/>
      </c>
      <c r="B502" t="str">
        <f>data!D502</f>
        <v/>
      </c>
      <c r="C502" t="str">
        <f>data!E502</f>
        <v/>
      </c>
    </row>
    <row r="503" spans="1:3" x14ac:dyDescent="0.25">
      <c r="A503" t="str">
        <f>IF(data!F503="Parish",data!F503,IF(data!F503="Ward",data!F503,IF(data!F503="County","Publish",IF(data!F503="Unitary authority","Publish",IF(data!F503="Non-metropolitan district (two-tier)","Publish","")))))</f>
        <v/>
      </c>
      <c r="B503" t="str">
        <f>data!D503</f>
        <v/>
      </c>
      <c r="C503" t="str">
        <f>data!E503</f>
        <v/>
      </c>
    </row>
    <row r="504" spans="1:3" x14ac:dyDescent="0.25">
      <c r="A504" t="str">
        <f>IF(data!F504="Parish",data!F504,IF(data!F504="Ward",data!F504,IF(data!F504="County","Publish",IF(data!F504="Unitary authority","Publish",IF(data!F504="Non-metropolitan district (two-tier)","Publish","")))))</f>
        <v/>
      </c>
      <c r="B504" t="str">
        <f>data!D504</f>
        <v/>
      </c>
      <c r="C504" t="str">
        <f>data!E504</f>
        <v/>
      </c>
    </row>
    <row r="505" spans="1:3" x14ac:dyDescent="0.25">
      <c r="A505" t="str">
        <f>IF(data!F505="Parish",data!F505,IF(data!F505="Ward",data!F505,IF(data!F505="County","Publish",IF(data!F505="Unitary authority","Publish",IF(data!F505="Non-metropolitan district (two-tier)","Publish","")))))</f>
        <v/>
      </c>
      <c r="B505" t="str">
        <f>data!D505</f>
        <v/>
      </c>
      <c r="C505" t="str">
        <f>data!E505</f>
        <v/>
      </c>
    </row>
    <row r="506" spans="1:3" x14ac:dyDescent="0.25">
      <c r="A506" t="str">
        <f>IF(data!F506="Parish",data!F506,IF(data!F506="Ward",data!F506,IF(data!F506="County","Publish",IF(data!F506="Unitary authority","Publish",IF(data!F506="Non-metropolitan district (two-tier)","Publish","")))))</f>
        <v/>
      </c>
      <c r="B506" t="str">
        <f>data!D506</f>
        <v/>
      </c>
      <c r="C506" t="str">
        <f>data!E506</f>
        <v/>
      </c>
    </row>
    <row r="507" spans="1:3" x14ac:dyDescent="0.25">
      <c r="A507" t="str">
        <f>IF(data!F507="Parish",data!F507,IF(data!F507="Ward",data!F507,IF(data!F507="County","Publish",IF(data!F507="Unitary authority","Publish",IF(data!F507="Non-metropolitan district (two-tier)","Publish","")))))</f>
        <v/>
      </c>
      <c r="B507" t="str">
        <f>data!D507</f>
        <v/>
      </c>
      <c r="C507" t="str">
        <f>data!E507</f>
        <v/>
      </c>
    </row>
    <row r="508" spans="1:3" x14ac:dyDescent="0.25">
      <c r="A508" t="str">
        <f>IF(data!F508="Parish",data!F508,IF(data!F508="Ward",data!F508,IF(data!F508="County","Publish",IF(data!F508="Unitary authority","Publish",IF(data!F508="Non-metropolitan district (two-tier)","Publish","")))))</f>
        <v/>
      </c>
      <c r="B508" t="str">
        <f>data!D508</f>
        <v/>
      </c>
      <c r="C508" t="str">
        <f>data!E508</f>
        <v/>
      </c>
    </row>
    <row r="509" spans="1:3" x14ac:dyDescent="0.25">
      <c r="A509" t="str">
        <f>IF(data!F509="Parish",data!F509,IF(data!F509="Ward",data!F509,IF(data!F509="County","Publish",IF(data!F509="Unitary authority","Publish",IF(data!F509="Non-metropolitan district (two-tier)","Publish","")))))</f>
        <v/>
      </c>
      <c r="B509" t="str">
        <f>data!D509</f>
        <v/>
      </c>
      <c r="C509" t="str">
        <f>data!E509</f>
        <v/>
      </c>
    </row>
    <row r="510" spans="1:3" x14ac:dyDescent="0.25">
      <c r="A510" t="str">
        <f>IF(data!F510="Parish",data!F510,IF(data!F510="Ward",data!F510,IF(data!F510="County","Publish",IF(data!F510="Unitary authority","Publish",IF(data!F510="Non-metropolitan district (two-tier)","Publish","")))))</f>
        <v/>
      </c>
      <c r="B510" t="str">
        <f>data!D510</f>
        <v/>
      </c>
      <c r="C510" t="str">
        <f>data!E510</f>
        <v/>
      </c>
    </row>
    <row r="511" spans="1:3" x14ac:dyDescent="0.25">
      <c r="A511" t="str">
        <f>IF(data!F511="Parish",data!F511,IF(data!F511="Ward",data!F511,IF(data!F511="County","Publish",IF(data!F511="Unitary authority","Publish",IF(data!F511="Non-metropolitan district (two-tier)","Publish","")))))</f>
        <v/>
      </c>
      <c r="B511" t="str">
        <f>data!D511</f>
        <v/>
      </c>
      <c r="C511" t="str">
        <f>data!E511</f>
        <v/>
      </c>
    </row>
    <row r="512" spans="1:3" x14ac:dyDescent="0.25">
      <c r="A512" t="str">
        <f>IF(data!F512="Parish",data!F512,IF(data!F512="Ward",data!F512,IF(data!F512="County","Publish",IF(data!F512="Unitary authority","Publish",IF(data!F512="Non-metropolitan district (two-tier)","Publish","")))))</f>
        <v/>
      </c>
      <c r="B512" t="str">
        <f>data!D512</f>
        <v/>
      </c>
      <c r="C512" t="str">
        <f>data!E512</f>
        <v/>
      </c>
    </row>
    <row r="513" spans="1:3" x14ac:dyDescent="0.25">
      <c r="A513" t="str">
        <f>IF(data!F513="Parish",data!F513,IF(data!F513="Ward",data!F513,IF(data!F513="County","Publish",IF(data!F513="Unitary authority","Publish",IF(data!F513="Non-metropolitan district (two-tier)","Publish","")))))</f>
        <v/>
      </c>
      <c r="B513" t="str">
        <f>data!D513</f>
        <v/>
      </c>
      <c r="C513" t="str">
        <f>data!E513</f>
        <v/>
      </c>
    </row>
    <row r="514" spans="1:3" x14ac:dyDescent="0.25">
      <c r="A514" t="str">
        <f>IF(data!F514="Parish",data!F514,IF(data!F514="Ward",data!F514,IF(data!F514="County","Publish",IF(data!F514="Unitary authority","Publish",IF(data!F514="Non-metropolitan district (two-tier)","Publish","")))))</f>
        <v/>
      </c>
      <c r="B514" t="str">
        <f>data!D514</f>
        <v/>
      </c>
      <c r="C514" t="str">
        <f>data!E514</f>
        <v/>
      </c>
    </row>
    <row r="515" spans="1:3" x14ac:dyDescent="0.25">
      <c r="A515" t="str">
        <f>IF(data!F515="Parish",data!F515,IF(data!F515="Ward",data!F515,IF(data!F515="County","Publish",IF(data!F515="Unitary authority","Publish",IF(data!F515="Non-metropolitan district (two-tier)","Publish","")))))</f>
        <v/>
      </c>
      <c r="B515" t="str">
        <f>data!D515</f>
        <v/>
      </c>
      <c r="C515" t="str">
        <f>data!E515</f>
        <v/>
      </c>
    </row>
    <row r="516" spans="1:3" x14ac:dyDescent="0.25">
      <c r="A516" t="str">
        <f>IF(data!F516="Parish",data!F516,IF(data!F516="Ward",data!F516,IF(data!F516="County","Publish",IF(data!F516="Unitary authority","Publish",IF(data!F516="Non-metropolitan district (two-tier)","Publish","")))))</f>
        <v/>
      </c>
      <c r="B516" t="str">
        <f>data!D516</f>
        <v/>
      </c>
      <c r="C516" t="str">
        <f>data!E516</f>
        <v/>
      </c>
    </row>
    <row r="517" spans="1:3" x14ac:dyDescent="0.25">
      <c r="A517" t="str">
        <f>IF(data!F517="Parish",data!F517,IF(data!F517="Ward",data!F517,IF(data!F517="County","Publish",IF(data!F517="Unitary authority","Publish",IF(data!F517="Non-metropolitan district (two-tier)","Publish","")))))</f>
        <v/>
      </c>
      <c r="B517" t="str">
        <f>data!D517</f>
        <v/>
      </c>
      <c r="C517" t="str">
        <f>data!E517</f>
        <v/>
      </c>
    </row>
    <row r="518" spans="1:3" x14ac:dyDescent="0.25">
      <c r="A518" t="str">
        <f>IF(data!F518="Parish",data!F518,IF(data!F518="Ward",data!F518,IF(data!F518="County","Publish",IF(data!F518="Unitary authority","Publish",IF(data!F518="Non-metropolitan district (two-tier)","Publish","")))))</f>
        <v/>
      </c>
      <c r="B518" t="str">
        <f>data!D518</f>
        <v/>
      </c>
      <c r="C518" t="str">
        <f>data!E518</f>
        <v/>
      </c>
    </row>
    <row r="519" spans="1:3" x14ac:dyDescent="0.25">
      <c r="A519" t="str">
        <f>IF(data!F519="Parish",data!F519,IF(data!F519="Ward",data!F519,IF(data!F519="County","Publish",IF(data!F519="Unitary authority","Publish",IF(data!F519="Non-metropolitan district (two-tier)","Publish","")))))</f>
        <v/>
      </c>
      <c r="B519" t="str">
        <f>data!D519</f>
        <v/>
      </c>
      <c r="C519" t="str">
        <f>data!E519</f>
        <v/>
      </c>
    </row>
    <row r="520" spans="1:3" x14ac:dyDescent="0.25">
      <c r="A520" t="str">
        <f>IF(data!F520="Parish",data!F520,IF(data!F520="Ward",data!F520,IF(data!F520="County","Publish",IF(data!F520="Unitary authority","Publish",IF(data!F520="Non-metropolitan district (two-tier)","Publish","")))))</f>
        <v/>
      </c>
      <c r="B520" t="str">
        <f>data!D520</f>
        <v/>
      </c>
      <c r="C520" t="str">
        <f>data!E520</f>
        <v/>
      </c>
    </row>
    <row r="521" spans="1:3" x14ac:dyDescent="0.25">
      <c r="A521" t="str">
        <f>IF(data!F521="Parish",data!F521,IF(data!F521="Ward",data!F521,IF(data!F521="County","Publish",IF(data!F521="Unitary authority","Publish",IF(data!F521="Non-metropolitan district (two-tier)","Publish","")))))</f>
        <v/>
      </c>
      <c r="B521" t="str">
        <f>data!D521</f>
        <v/>
      </c>
      <c r="C521" t="str">
        <f>data!E521</f>
        <v/>
      </c>
    </row>
    <row r="522" spans="1:3" x14ac:dyDescent="0.25">
      <c r="A522" t="str">
        <f>IF(data!F522="Parish",data!F522,IF(data!F522="Ward",data!F522,IF(data!F522="County","Publish",IF(data!F522="Unitary authority","Publish",IF(data!F522="Non-metropolitan district (two-tier)","Publish","")))))</f>
        <v/>
      </c>
      <c r="B522" t="str">
        <f>data!D522</f>
        <v/>
      </c>
      <c r="C522" t="str">
        <f>data!E522</f>
        <v/>
      </c>
    </row>
    <row r="523" spans="1:3" x14ac:dyDescent="0.25">
      <c r="A523" t="str">
        <f>IF(data!F523="Parish",data!F523,IF(data!F523="Ward",data!F523,IF(data!F523="County","Publish",IF(data!F523="Unitary authority","Publish",IF(data!F523="Non-metropolitan district (two-tier)","Publish","")))))</f>
        <v/>
      </c>
      <c r="B523" t="str">
        <f>data!D523</f>
        <v/>
      </c>
      <c r="C523" t="str">
        <f>data!E523</f>
        <v/>
      </c>
    </row>
    <row r="524" spans="1:3" x14ac:dyDescent="0.25">
      <c r="A524" t="str">
        <f>IF(data!F524="Parish",data!F524,IF(data!F524="Ward",data!F524,IF(data!F524="County","Publish",IF(data!F524="Unitary authority","Publish",IF(data!F524="Non-metropolitan district (two-tier)","Publish","")))))</f>
        <v/>
      </c>
      <c r="B524" t="str">
        <f>data!D524</f>
        <v/>
      </c>
      <c r="C524" t="str">
        <f>data!E524</f>
        <v/>
      </c>
    </row>
    <row r="525" spans="1:3" x14ac:dyDescent="0.25">
      <c r="A525" t="str">
        <f>IF(data!F525="Parish",data!F525,IF(data!F525="Ward",data!F525,IF(data!F525="County","Publish",IF(data!F525="Unitary authority","Publish",IF(data!F525="Non-metropolitan district (two-tier)","Publish","")))))</f>
        <v/>
      </c>
      <c r="B525" t="str">
        <f>data!D525</f>
        <v/>
      </c>
      <c r="C525" t="str">
        <f>data!E525</f>
        <v/>
      </c>
    </row>
    <row r="526" spans="1:3" x14ac:dyDescent="0.25">
      <c r="A526" t="str">
        <f>IF(data!F526="Parish",data!F526,IF(data!F526="Ward",data!F526,IF(data!F526="County","Publish",IF(data!F526="Unitary authority","Publish",IF(data!F526="Non-metropolitan district (two-tier)","Publish","")))))</f>
        <v/>
      </c>
      <c r="B526" t="str">
        <f>data!D526</f>
        <v/>
      </c>
      <c r="C526" t="str">
        <f>data!E526</f>
        <v/>
      </c>
    </row>
    <row r="527" spans="1:3" x14ac:dyDescent="0.25">
      <c r="A527" t="str">
        <f>IF(data!F527="Parish",data!F527,IF(data!F527="Ward",data!F527,IF(data!F527="County","Publish",IF(data!F527="Unitary authority","Publish",IF(data!F527="Non-metropolitan district (two-tier)","Publish","")))))</f>
        <v/>
      </c>
      <c r="B527" t="str">
        <f>data!D527</f>
        <v/>
      </c>
      <c r="C527" t="str">
        <f>data!E527</f>
        <v/>
      </c>
    </row>
    <row r="528" spans="1:3" x14ac:dyDescent="0.25">
      <c r="A528" t="str">
        <f>IF(data!F528="Parish",data!F528,IF(data!F528="Ward",data!F528,IF(data!F528="County","Publish",IF(data!F528="Unitary authority","Publish",IF(data!F528="Non-metropolitan district (two-tier)","Publish","")))))</f>
        <v/>
      </c>
      <c r="B528" t="str">
        <f>data!D528</f>
        <v/>
      </c>
      <c r="C528" t="str">
        <f>data!E528</f>
        <v/>
      </c>
    </row>
    <row r="529" spans="1:3" x14ac:dyDescent="0.25">
      <c r="A529" t="str">
        <f>IF(data!F529="Parish",data!F529,IF(data!F529="Ward",data!F529,IF(data!F529="County","Publish",IF(data!F529="Unitary authority","Publish",IF(data!F529="Non-metropolitan district (two-tier)","Publish","")))))</f>
        <v/>
      </c>
      <c r="B529" t="str">
        <f>data!D529</f>
        <v/>
      </c>
      <c r="C529" t="str">
        <f>data!E529</f>
        <v/>
      </c>
    </row>
    <row r="530" spans="1:3" x14ac:dyDescent="0.25">
      <c r="A530" t="str">
        <f>IF(data!F530="Parish",data!F530,IF(data!F530="Ward",data!F530,IF(data!F530="County","Publish",IF(data!F530="Unitary authority","Publish",IF(data!F530="Non-metropolitan district (two-tier)","Publish","")))))</f>
        <v/>
      </c>
      <c r="B530" t="str">
        <f>data!D530</f>
        <v/>
      </c>
      <c r="C530" t="str">
        <f>data!E530</f>
        <v/>
      </c>
    </row>
    <row r="531" spans="1:3" x14ac:dyDescent="0.25">
      <c r="A531" t="str">
        <f>IF(data!F531="Parish",data!F531,IF(data!F531="Ward",data!F531,IF(data!F531="County","Publish",IF(data!F531="Unitary authority","Publish",IF(data!F531="Non-metropolitan district (two-tier)","Publish","")))))</f>
        <v/>
      </c>
      <c r="B531" t="str">
        <f>data!D531</f>
        <v/>
      </c>
      <c r="C531" t="str">
        <f>data!E531</f>
        <v/>
      </c>
    </row>
    <row r="532" spans="1:3" x14ac:dyDescent="0.25">
      <c r="A532" t="str">
        <f>IF(data!F532="Parish",data!F532,IF(data!F532="Ward",data!F532,IF(data!F532="County","Publish",IF(data!F532="Unitary authority","Publish",IF(data!F532="Non-metropolitan district (two-tier)","Publish","")))))</f>
        <v/>
      </c>
      <c r="B532" t="str">
        <f>data!D532</f>
        <v/>
      </c>
      <c r="C532" t="str">
        <f>data!E532</f>
        <v/>
      </c>
    </row>
    <row r="533" spans="1:3" x14ac:dyDescent="0.25">
      <c r="A533" t="str">
        <f>IF(data!F533="Parish",data!F533,IF(data!F533="Ward",data!F533,IF(data!F533="County","Publish",IF(data!F533="Unitary authority","Publish",IF(data!F533="Non-metropolitan district (two-tier)","Publish","")))))</f>
        <v/>
      </c>
      <c r="B533" t="str">
        <f>data!D533</f>
        <v/>
      </c>
      <c r="C533" t="str">
        <f>data!E533</f>
        <v/>
      </c>
    </row>
    <row r="534" spans="1:3" x14ac:dyDescent="0.25">
      <c r="A534" t="str">
        <f>IF(data!F534="Parish",data!F534,IF(data!F534="Ward",data!F534,IF(data!F534="County","Publish",IF(data!F534="Unitary authority","Publish",IF(data!F534="Non-metropolitan district (two-tier)","Publish","")))))</f>
        <v/>
      </c>
      <c r="B534" t="str">
        <f>data!D534</f>
        <v/>
      </c>
      <c r="C534" t="str">
        <f>data!E534</f>
        <v/>
      </c>
    </row>
    <row r="535" spans="1:3" x14ac:dyDescent="0.25">
      <c r="A535" t="str">
        <f>IF(data!F535="Parish",data!F535,IF(data!F535="Ward",data!F535,IF(data!F535="County","Publish",IF(data!F535="Unitary authority","Publish",IF(data!F535="Non-metropolitan district (two-tier)","Publish","")))))</f>
        <v/>
      </c>
      <c r="B535" t="str">
        <f>data!D535</f>
        <v/>
      </c>
      <c r="C535" t="str">
        <f>data!E535</f>
        <v/>
      </c>
    </row>
    <row r="536" spans="1:3" x14ac:dyDescent="0.25">
      <c r="A536" t="str">
        <f>IF(data!F536="Parish",data!F536,IF(data!F536="Ward",data!F536,IF(data!F536="County","Publish",IF(data!F536="Unitary authority","Publish",IF(data!F536="Non-metropolitan district (two-tier)","Publish","")))))</f>
        <v/>
      </c>
      <c r="B536" t="str">
        <f>data!D536</f>
        <v/>
      </c>
      <c r="C536" t="str">
        <f>data!E536</f>
        <v/>
      </c>
    </row>
    <row r="537" spans="1:3" x14ac:dyDescent="0.25">
      <c r="A537" t="str">
        <f>IF(data!F537="Parish",data!F537,IF(data!F537="Ward",data!F537,IF(data!F537="County","Publish",IF(data!F537="Unitary authority","Publish",IF(data!F537="Non-metropolitan district (two-tier)","Publish","")))))</f>
        <v/>
      </c>
      <c r="B537" t="str">
        <f>data!D537</f>
        <v/>
      </c>
      <c r="C537" t="str">
        <f>data!E537</f>
        <v/>
      </c>
    </row>
    <row r="538" spans="1:3" x14ac:dyDescent="0.25">
      <c r="A538" t="str">
        <f>IF(data!F538="Parish",data!F538,IF(data!F538="Ward",data!F538,IF(data!F538="County","Publish",IF(data!F538="Unitary authority","Publish",IF(data!F538="Non-metropolitan district (two-tier)","Publish","")))))</f>
        <v/>
      </c>
      <c r="B538" t="str">
        <f>data!D538</f>
        <v/>
      </c>
      <c r="C538" t="str">
        <f>data!E538</f>
        <v/>
      </c>
    </row>
    <row r="539" spans="1:3" x14ac:dyDescent="0.25">
      <c r="A539" t="str">
        <f>IF(data!F539="Parish",data!F539,IF(data!F539="Ward",data!F539,IF(data!F539="County","Publish",IF(data!F539="Unitary authority","Publish",IF(data!F539="Non-metropolitan district (two-tier)","Publish","")))))</f>
        <v/>
      </c>
      <c r="B539" t="str">
        <f>data!D539</f>
        <v/>
      </c>
      <c r="C539" t="str">
        <f>data!E539</f>
        <v/>
      </c>
    </row>
    <row r="540" spans="1:3" x14ac:dyDescent="0.25">
      <c r="A540" t="str">
        <f>IF(data!F540="Parish",data!F540,IF(data!F540="Ward",data!F540,IF(data!F540="County","Publish",IF(data!F540="Unitary authority","Publish",IF(data!F540="Non-metropolitan district (two-tier)","Publish","")))))</f>
        <v/>
      </c>
      <c r="B540" t="str">
        <f>data!D540</f>
        <v/>
      </c>
      <c r="C540" t="str">
        <f>data!E540</f>
        <v/>
      </c>
    </row>
    <row r="541" spans="1:3" x14ac:dyDescent="0.25">
      <c r="A541" t="str">
        <f>IF(data!F541="Parish",data!F541,IF(data!F541="Ward",data!F541,IF(data!F541="County","Publish",IF(data!F541="Unitary authority","Publish",IF(data!F541="Non-metropolitan district (two-tier)","Publish","")))))</f>
        <v/>
      </c>
      <c r="B541" t="str">
        <f>data!D541</f>
        <v/>
      </c>
      <c r="C541" t="str">
        <f>data!E541</f>
        <v/>
      </c>
    </row>
    <row r="542" spans="1:3" x14ac:dyDescent="0.25">
      <c r="A542" t="str">
        <f>IF(data!F542="Parish",data!F542,IF(data!F542="Ward",data!F542,IF(data!F542="County","Publish",IF(data!F542="Unitary authority","Publish",IF(data!F542="Non-metropolitan district (two-tier)","Publish","")))))</f>
        <v/>
      </c>
      <c r="B542" t="str">
        <f>data!D542</f>
        <v/>
      </c>
      <c r="C542" t="str">
        <f>data!E542</f>
        <v/>
      </c>
    </row>
    <row r="543" spans="1:3" x14ac:dyDescent="0.25">
      <c r="A543" t="str">
        <f>IF(data!F543="Parish",data!F543,IF(data!F543="Ward",data!F543,IF(data!F543="County","Publish",IF(data!F543="Unitary authority","Publish",IF(data!F543="Non-metropolitan district (two-tier)","Publish","")))))</f>
        <v/>
      </c>
      <c r="B543" t="str">
        <f>data!D543</f>
        <v/>
      </c>
      <c r="C543" t="str">
        <f>data!E543</f>
        <v/>
      </c>
    </row>
    <row r="544" spans="1:3" x14ac:dyDescent="0.25">
      <c r="A544" t="str">
        <f>IF(data!F544="Parish",data!F544,IF(data!F544="Ward",data!F544,IF(data!F544="County","Publish",IF(data!F544="Unitary authority","Publish",IF(data!F544="Non-metropolitan district (two-tier)","Publish","")))))</f>
        <v/>
      </c>
      <c r="B544" t="str">
        <f>data!D544</f>
        <v/>
      </c>
      <c r="C544" t="str">
        <f>data!E544</f>
        <v/>
      </c>
    </row>
    <row r="545" spans="1:3" x14ac:dyDescent="0.25">
      <c r="A545" t="str">
        <f>IF(data!F545="Parish",data!F545,IF(data!F545="Ward",data!F545,IF(data!F545="County","Publish",IF(data!F545="Unitary authority","Publish",IF(data!F545="Non-metropolitan district (two-tier)","Publish","")))))</f>
        <v/>
      </c>
      <c r="B545" t="str">
        <f>data!D545</f>
        <v/>
      </c>
      <c r="C545" t="str">
        <f>data!E545</f>
        <v/>
      </c>
    </row>
    <row r="546" spans="1:3" x14ac:dyDescent="0.25">
      <c r="A546" t="str">
        <f>IF(data!F546="Parish",data!F546,IF(data!F546="Ward",data!F546,IF(data!F546="County","Publish",IF(data!F546="Unitary authority","Publish",IF(data!F546="Non-metropolitan district (two-tier)","Publish","")))))</f>
        <v/>
      </c>
      <c r="B546" t="str">
        <f>data!D546</f>
        <v/>
      </c>
      <c r="C546" t="str">
        <f>data!E546</f>
        <v/>
      </c>
    </row>
    <row r="547" spans="1:3" x14ac:dyDescent="0.25">
      <c r="A547" t="str">
        <f>IF(data!F547="Parish",data!F547,IF(data!F547="Ward",data!F547,IF(data!F547="County","Publish",IF(data!F547="Unitary authority","Publish",IF(data!F547="Non-metropolitan district (two-tier)","Publish","")))))</f>
        <v/>
      </c>
      <c r="B547" t="str">
        <f>data!D547</f>
        <v/>
      </c>
      <c r="C547" t="str">
        <f>data!E547</f>
        <v/>
      </c>
    </row>
    <row r="548" spans="1:3" x14ac:dyDescent="0.25">
      <c r="A548" t="str">
        <f>IF(data!F548="Parish",data!F548,IF(data!F548="Ward",data!F548,IF(data!F548="County","Publish",IF(data!F548="Unitary authority","Publish",IF(data!F548="Non-metropolitan district (two-tier)","Publish","")))))</f>
        <v/>
      </c>
      <c r="B548" t="str">
        <f>data!D548</f>
        <v/>
      </c>
      <c r="C548" t="str">
        <f>data!E548</f>
        <v/>
      </c>
    </row>
    <row r="549" spans="1:3" x14ac:dyDescent="0.25">
      <c r="A549" t="str">
        <f>IF(data!F549="Parish",data!F549,IF(data!F549="Ward",data!F549,IF(data!F549="County","Publish",IF(data!F549="Unitary authority","Publish",IF(data!F549="Non-metropolitan district (two-tier)","Publish","")))))</f>
        <v/>
      </c>
      <c r="B549" t="str">
        <f>data!D549</f>
        <v/>
      </c>
      <c r="C549" t="str">
        <f>data!E549</f>
        <v/>
      </c>
    </row>
    <row r="550" spans="1:3" x14ac:dyDescent="0.25">
      <c r="A550" t="str">
        <f>IF(data!F550="Parish",data!F550,IF(data!F550="Ward",data!F550,IF(data!F550="County","Publish",IF(data!F550="Unitary authority","Publish",IF(data!F550="Non-metropolitan district (two-tier)","Publish","")))))</f>
        <v/>
      </c>
      <c r="B550" t="str">
        <f>data!D550</f>
        <v/>
      </c>
      <c r="C550" t="str">
        <f>data!E550</f>
        <v/>
      </c>
    </row>
    <row r="551" spans="1:3" x14ac:dyDescent="0.25">
      <c r="A551" t="str">
        <f>IF(data!F551="Parish",data!F551,IF(data!F551="Ward",data!F551,IF(data!F551="County","Publish",IF(data!F551="Unitary authority","Publish",IF(data!F551="Non-metropolitan district (two-tier)","Publish","")))))</f>
        <v/>
      </c>
      <c r="B551" t="str">
        <f>data!D551</f>
        <v/>
      </c>
      <c r="C551" t="str">
        <f>data!E551</f>
        <v/>
      </c>
    </row>
    <row r="552" spans="1:3" x14ac:dyDescent="0.25">
      <c r="A552" t="str">
        <f>IF(data!F552="Parish",data!F552,IF(data!F552="Ward",data!F552,IF(data!F552="County","Publish",IF(data!F552="Unitary authority","Publish",IF(data!F552="Non-metropolitan district (two-tier)","Publish","")))))</f>
        <v/>
      </c>
      <c r="B552" t="str">
        <f>data!D552</f>
        <v/>
      </c>
      <c r="C552" t="str">
        <f>data!E552</f>
        <v/>
      </c>
    </row>
    <row r="553" spans="1:3" x14ac:dyDescent="0.25">
      <c r="A553" t="str">
        <f>IF(data!F553="Parish",data!F553,IF(data!F553="Ward",data!F553,IF(data!F553="County","Publish",IF(data!F553="Unitary authority","Publish",IF(data!F553="Non-metropolitan district (two-tier)","Publish","")))))</f>
        <v/>
      </c>
      <c r="B553" t="str">
        <f>data!D553</f>
        <v/>
      </c>
      <c r="C553" t="str">
        <f>data!E553</f>
        <v/>
      </c>
    </row>
    <row r="554" spans="1:3" x14ac:dyDescent="0.25">
      <c r="A554" t="str">
        <f>IF(data!F554="Parish",data!F554,IF(data!F554="Ward",data!F554,IF(data!F554="County","Publish",IF(data!F554="Unitary authority","Publish",IF(data!F554="Non-metropolitan district (two-tier)","Publish","")))))</f>
        <v/>
      </c>
      <c r="B554" t="str">
        <f>data!D554</f>
        <v/>
      </c>
      <c r="C554" t="str">
        <f>data!E554</f>
        <v/>
      </c>
    </row>
    <row r="555" spans="1:3" x14ac:dyDescent="0.25">
      <c r="A555" t="str">
        <f>IF(data!F555="Parish",data!F555,IF(data!F555="Ward",data!F555,IF(data!F555="County","Publish",IF(data!F555="Unitary authority","Publish",IF(data!F555="Non-metropolitan district (two-tier)","Publish","")))))</f>
        <v/>
      </c>
      <c r="B555" t="str">
        <f>data!D555</f>
        <v/>
      </c>
      <c r="C555" t="str">
        <f>data!E555</f>
        <v/>
      </c>
    </row>
    <row r="556" spans="1:3" x14ac:dyDescent="0.25">
      <c r="A556" t="str">
        <f>IF(data!F556="Parish",data!F556,IF(data!F556="Ward",data!F556,IF(data!F556="County","Publish",IF(data!F556="Unitary authority","Publish",IF(data!F556="Non-metropolitan district (two-tier)","Publish","")))))</f>
        <v/>
      </c>
      <c r="B556" t="str">
        <f>data!D556</f>
        <v/>
      </c>
      <c r="C556" t="str">
        <f>data!E556</f>
        <v/>
      </c>
    </row>
    <row r="557" spans="1:3" x14ac:dyDescent="0.25">
      <c r="A557" t="str">
        <f>IF(data!F557="Parish",data!F557,IF(data!F557="Ward",data!F557,IF(data!F557="County","Publish",IF(data!F557="Unitary authority","Publish",IF(data!F557="Non-metropolitan district (two-tier)","Publish","")))))</f>
        <v/>
      </c>
      <c r="B557" t="str">
        <f>data!D557</f>
        <v/>
      </c>
      <c r="C557" t="str">
        <f>data!E557</f>
        <v/>
      </c>
    </row>
    <row r="558" spans="1:3" x14ac:dyDescent="0.25">
      <c r="A558" t="str">
        <f>IF(data!F558="Parish",data!F558,IF(data!F558="Ward",data!F558,IF(data!F558="County","Publish",IF(data!F558="Unitary authority","Publish",IF(data!F558="Non-metropolitan district (two-tier)","Publish","")))))</f>
        <v/>
      </c>
      <c r="B558" t="str">
        <f>data!D558</f>
        <v/>
      </c>
      <c r="C558" t="str">
        <f>data!E558</f>
        <v/>
      </c>
    </row>
    <row r="559" spans="1:3" x14ac:dyDescent="0.25">
      <c r="A559" t="str">
        <f>IF(data!F559="Parish",data!F559,IF(data!F559="Ward",data!F559,IF(data!F559="County","Publish",IF(data!F559="Unitary authority","Publish",IF(data!F559="Non-metropolitan district (two-tier)","Publish","")))))</f>
        <v/>
      </c>
      <c r="B559" t="str">
        <f>data!D559</f>
        <v/>
      </c>
      <c r="C559" t="str">
        <f>data!E559</f>
        <v/>
      </c>
    </row>
    <row r="560" spans="1:3" x14ac:dyDescent="0.25">
      <c r="A560" t="str">
        <f>IF(data!F560="Parish",data!F560,IF(data!F560="Ward",data!F560,IF(data!F560="County","Publish",IF(data!F560="Unitary authority","Publish",IF(data!F560="Non-metropolitan district (two-tier)","Publish","")))))</f>
        <v/>
      </c>
      <c r="B560" t="str">
        <f>data!D560</f>
        <v/>
      </c>
      <c r="C560" t="str">
        <f>data!E560</f>
        <v/>
      </c>
    </row>
    <row r="561" spans="1:3" x14ac:dyDescent="0.25">
      <c r="A561" t="str">
        <f>IF(data!F561="Parish",data!F561,IF(data!F561="Ward",data!F561,IF(data!F561="County","Publish",IF(data!F561="Unitary authority","Publish",IF(data!F561="Non-metropolitan district (two-tier)","Publish","")))))</f>
        <v/>
      </c>
      <c r="B561" t="str">
        <f>data!D561</f>
        <v/>
      </c>
      <c r="C561" t="str">
        <f>data!E561</f>
        <v/>
      </c>
    </row>
    <row r="562" spans="1:3" x14ac:dyDescent="0.25">
      <c r="A562" t="str">
        <f>IF(data!F562="Parish",data!F562,IF(data!F562="Ward",data!F562,IF(data!F562="County","Publish",IF(data!F562="Unitary authority","Publish",IF(data!F562="Non-metropolitan district (two-tier)","Publish","")))))</f>
        <v/>
      </c>
      <c r="B562" t="str">
        <f>data!D562</f>
        <v/>
      </c>
      <c r="C562" t="str">
        <f>data!E562</f>
        <v/>
      </c>
    </row>
    <row r="563" spans="1:3" x14ac:dyDescent="0.25">
      <c r="A563" t="str">
        <f>IF(data!F563="Parish",data!F563,IF(data!F563="Ward",data!F563,IF(data!F563="County","Publish",IF(data!F563="Unitary authority","Publish",IF(data!F563="Non-metropolitan district (two-tier)","Publish","")))))</f>
        <v/>
      </c>
      <c r="B563" t="str">
        <f>data!D563</f>
        <v/>
      </c>
      <c r="C563" t="str">
        <f>data!E563</f>
        <v/>
      </c>
    </row>
    <row r="564" spans="1:3" x14ac:dyDescent="0.25">
      <c r="A564" t="str">
        <f>IF(data!F564="Parish",data!F564,IF(data!F564="Ward",data!F564,IF(data!F564="County","Publish",IF(data!F564="Unitary authority","Publish",IF(data!F564="Non-metropolitan district (two-tier)","Publish","")))))</f>
        <v/>
      </c>
      <c r="B564" t="str">
        <f>data!D564</f>
        <v/>
      </c>
      <c r="C564" t="str">
        <f>data!E564</f>
        <v/>
      </c>
    </row>
    <row r="565" spans="1:3" x14ac:dyDescent="0.25">
      <c r="A565" t="str">
        <f>IF(data!F565="Parish",data!F565,IF(data!F565="Ward",data!F565,IF(data!F565="County","Publish",IF(data!F565="Unitary authority","Publish",IF(data!F565="Non-metropolitan district (two-tier)","Publish","")))))</f>
        <v/>
      </c>
      <c r="B565" t="str">
        <f>data!D565</f>
        <v/>
      </c>
      <c r="C565" t="str">
        <f>data!E565</f>
        <v/>
      </c>
    </row>
    <row r="566" spans="1:3" x14ac:dyDescent="0.25">
      <c r="A566" t="str">
        <f>IF(data!F566="Parish",data!F566,IF(data!F566="Ward",data!F566,IF(data!F566="County","Publish",IF(data!F566="Unitary authority","Publish",IF(data!F566="Non-metropolitan district (two-tier)","Publish","")))))</f>
        <v/>
      </c>
      <c r="B566" t="str">
        <f>data!D566</f>
        <v/>
      </c>
      <c r="C566" t="str">
        <f>data!E566</f>
        <v/>
      </c>
    </row>
    <row r="567" spans="1:3" x14ac:dyDescent="0.25">
      <c r="A567" t="str">
        <f>IF(data!F567="Parish",data!F567,IF(data!F567="Ward",data!F567,IF(data!F567="County","Publish",IF(data!F567="Unitary authority","Publish",IF(data!F567="Non-metropolitan district (two-tier)","Publish","")))))</f>
        <v/>
      </c>
      <c r="B567" t="str">
        <f>data!D567</f>
        <v/>
      </c>
      <c r="C567" t="str">
        <f>data!E567</f>
        <v/>
      </c>
    </row>
    <row r="568" spans="1:3" x14ac:dyDescent="0.25">
      <c r="A568" t="str">
        <f>IF(data!F568="Parish",data!F568,IF(data!F568="Ward",data!F568,IF(data!F568="County","Publish",IF(data!F568="Unitary authority","Publish",IF(data!F568="Non-metropolitan district (two-tier)","Publish","")))))</f>
        <v/>
      </c>
      <c r="B568" t="str">
        <f>data!D568</f>
        <v/>
      </c>
      <c r="C568" t="str">
        <f>data!E568</f>
        <v/>
      </c>
    </row>
    <row r="569" spans="1:3" x14ac:dyDescent="0.25">
      <c r="A569" t="str">
        <f>IF(data!F569="Parish",data!F569,IF(data!F569="Ward",data!F569,IF(data!F569="County","Publish",IF(data!F569="Unitary authority","Publish",IF(data!F569="Non-metropolitan district (two-tier)","Publish","")))))</f>
        <v/>
      </c>
      <c r="B569" t="str">
        <f>data!D569</f>
        <v/>
      </c>
      <c r="C569" t="str">
        <f>data!E569</f>
        <v/>
      </c>
    </row>
    <row r="570" spans="1:3" x14ac:dyDescent="0.25">
      <c r="A570" t="str">
        <f>IF(data!F570="Parish",data!F570,IF(data!F570="Ward",data!F570,IF(data!F570="County","Publish",IF(data!F570="Unitary authority","Publish",IF(data!F570="Non-metropolitan district (two-tier)","Publish","")))))</f>
        <v/>
      </c>
      <c r="B570" t="str">
        <f>data!D570</f>
        <v/>
      </c>
      <c r="C570" t="str">
        <f>data!E570</f>
        <v/>
      </c>
    </row>
    <row r="571" spans="1:3" x14ac:dyDescent="0.25">
      <c r="A571" t="str">
        <f>IF(data!F571="Parish",data!F571,IF(data!F571="Ward",data!F571,IF(data!F571="County","Publish",IF(data!F571="Unitary authority","Publish",IF(data!F571="Non-metropolitan district (two-tier)","Publish","")))))</f>
        <v/>
      </c>
      <c r="B571" t="str">
        <f>data!D571</f>
        <v/>
      </c>
      <c r="C571" t="str">
        <f>data!E571</f>
        <v/>
      </c>
    </row>
    <row r="572" spans="1:3" x14ac:dyDescent="0.25">
      <c r="A572" t="str">
        <f>IF(data!F572="Parish",data!F572,IF(data!F572="Ward",data!F572,IF(data!F572="County","Publish",IF(data!F572="Unitary authority","Publish",IF(data!F572="Non-metropolitan district (two-tier)","Publish","")))))</f>
        <v/>
      </c>
      <c r="B572" t="str">
        <f>data!D572</f>
        <v/>
      </c>
      <c r="C572" t="str">
        <f>data!E572</f>
        <v/>
      </c>
    </row>
    <row r="573" spans="1:3" x14ac:dyDescent="0.25">
      <c r="A573" t="str">
        <f>IF(data!F573="Parish",data!F573,IF(data!F573="Ward",data!F573,IF(data!F573="County","Publish",IF(data!F573="Unitary authority","Publish",IF(data!F573="Non-metropolitan district (two-tier)","Publish","")))))</f>
        <v/>
      </c>
      <c r="B573" t="str">
        <f>data!D573</f>
        <v/>
      </c>
      <c r="C573" t="str">
        <f>data!E573</f>
        <v/>
      </c>
    </row>
    <row r="574" spans="1:3" x14ac:dyDescent="0.25">
      <c r="A574" t="str">
        <f>IF(data!F574="Parish",data!F574,IF(data!F574="Ward",data!F574,IF(data!F574="County","Publish",IF(data!F574="Unitary authority","Publish",IF(data!F574="Non-metropolitan district (two-tier)","Publish","")))))</f>
        <v/>
      </c>
      <c r="B574" t="str">
        <f>data!D574</f>
        <v/>
      </c>
      <c r="C574" t="str">
        <f>data!E574</f>
        <v/>
      </c>
    </row>
    <row r="575" spans="1:3" x14ac:dyDescent="0.25">
      <c r="A575" t="str">
        <f>IF(data!F575="Parish",data!F575,IF(data!F575="Ward",data!F575,IF(data!F575="County","Publish",IF(data!F575="Unitary authority","Publish",IF(data!F575="Non-metropolitan district (two-tier)","Publish","")))))</f>
        <v/>
      </c>
      <c r="B575" t="str">
        <f>data!D575</f>
        <v/>
      </c>
      <c r="C575" t="str">
        <f>data!E575</f>
        <v/>
      </c>
    </row>
    <row r="576" spans="1:3" x14ac:dyDescent="0.25">
      <c r="A576" t="str">
        <f>IF(data!F576="Parish",data!F576,IF(data!F576="Ward",data!F576,IF(data!F576="County","Publish",IF(data!F576="Unitary authority","Publish",IF(data!F576="Non-metropolitan district (two-tier)","Publish","")))))</f>
        <v/>
      </c>
      <c r="B576" t="str">
        <f>data!D576</f>
        <v/>
      </c>
      <c r="C576" t="str">
        <f>data!E576</f>
        <v/>
      </c>
    </row>
    <row r="577" spans="1:3" x14ac:dyDescent="0.25">
      <c r="A577" t="str">
        <f>IF(data!F577="Parish",data!F577,IF(data!F577="Ward",data!F577,IF(data!F577="County","Publish",IF(data!F577="Unitary authority","Publish",IF(data!F577="Non-metropolitan district (two-tier)","Publish","")))))</f>
        <v/>
      </c>
      <c r="B577" t="str">
        <f>data!D577</f>
        <v/>
      </c>
      <c r="C577" t="str">
        <f>data!E577</f>
        <v/>
      </c>
    </row>
    <row r="578" spans="1:3" x14ac:dyDescent="0.25">
      <c r="A578" t="str">
        <f>IF(data!F578="Parish",data!F578,IF(data!F578="Ward",data!F578,IF(data!F578="County","Publish",IF(data!F578="Unitary authority","Publish",IF(data!F578="Non-metropolitan district (two-tier)","Publish","")))))</f>
        <v/>
      </c>
      <c r="B578" t="str">
        <f>data!D578</f>
        <v/>
      </c>
      <c r="C578" t="str">
        <f>data!E578</f>
        <v/>
      </c>
    </row>
    <row r="579" spans="1:3" x14ac:dyDescent="0.25">
      <c r="A579" t="str">
        <f>IF(data!F579="Parish",data!F579,IF(data!F579="Ward",data!F579,IF(data!F579="County","Publish",IF(data!F579="Unitary authority","Publish",IF(data!F579="Non-metropolitan district (two-tier)","Publish","")))))</f>
        <v/>
      </c>
      <c r="B579" t="str">
        <f>data!D579</f>
        <v/>
      </c>
      <c r="C579" t="str">
        <f>data!E579</f>
        <v/>
      </c>
    </row>
    <row r="580" spans="1:3" x14ac:dyDescent="0.25">
      <c r="A580" t="str">
        <f>IF(data!F580="Parish",data!F580,IF(data!F580="Ward",data!F580,IF(data!F580="County","Publish",IF(data!F580="Unitary authority","Publish",IF(data!F580="Non-metropolitan district (two-tier)","Publish","")))))</f>
        <v/>
      </c>
      <c r="B580" t="str">
        <f>data!D580</f>
        <v/>
      </c>
      <c r="C580" t="str">
        <f>data!E580</f>
        <v/>
      </c>
    </row>
    <row r="581" spans="1:3" x14ac:dyDescent="0.25">
      <c r="A581" t="str">
        <f>IF(data!F581="Parish",data!F581,IF(data!F581="Ward",data!F581,IF(data!F581="County","Publish",IF(data!F581="Unitary authority","Publish",IF(data!F581="Non-metropolitan district (two-tier)","Publish","")))))</f>
        <v/>
      </c>
      <c r="B581" t="str">
        <f>data!D581</f>
        <v/>
      </c>
      <c r="C581" t="str">
        <f>data!E581</f>
        <v/>
      </c>
    </row>
    <row r="582" spans="1:3" x14ac:dyDescent="0.25">
      <c r="A582" t="str">
        <f>IF(data!F582="Parish",data!F582,IF(data!F582="Ward",data!F582,IF(data!F582="County","Publish",IF(data!F582="Unitary authority","Publish",IF(data!F582="Non-metropolitan district (two-tier)","Publish","")))))</f>
        <v/>
      </c>
      <c r="B582" t="str">
        <f>data!D582</f>
        <v/>
      </c>
      <c r="C582" t="str">
        <f>data!E582</f>
        <v/>
      </c>
    </row>
    <row r="583" spans="1:3" x14ac:dyDescent="0.25">
      <c r="A583" t="str">
        <f>IF(data!F583="Parish",data!F583,IF(data!F583="Ward",data!F583,IF(data!F583="County","Publish",IF(data!F583="Unitary authority","Publish",IF(data!F583="Non-metropolitan district (two-tier)","Publish","")))))</f>
        <v/>
      </c>
      <c r="B583" t="str">
        <f>data!D583</f>
        <v/>
      </c>
      <c r="C583" t="str">
        <f>data!E583</f>
        <v/>
      </c>
    </row>
    <row r="584" spans="1:3" x14ac:dyDescent="0.25">
      <c r="A584" t="str">
        <f>IF(data!F584="Parish",data!F584,IF(data!F584="Ward",data!F584,IF(data!F584="County","Publish",IF(data!F584="Unitary authority","Publish",IF(data!F584="Non-metropolitan district (two-tier)","Publish","")))))</f>
        <v/>
      </c>
      <c r="B584" t="str">
        <f>data!D584</f>
        <v/>
      </c>
      <c r="C584" t="str">
        <f>data!E584</f>
        <v/>
      </c>
    </row>
    <row r="585" spans="1:3" x14ac:dyDescent="0.25">
      <c r="A585" t="str">
        <f>IF(data!F585="Parish",data!F585,IF(data!F585="Ward",data!F585,IF(data!F585="County","Publish",IF(data!F585="Unitary authority","Publish",IF(data!F585="Non-metropolitan district (two-tier)","Publish","")))))</f>
        <v/>
      </c>
      <c r="B585" t="str">
        <f>data!D585</f>
        <v/>
      </c>
      <c r="C585" t="str">
        <f>data!E585</f>
        <v/>
      </c>
    </row>
    <row r="586" spans="1:3" x14ac:dyDescent="0.25">
      <c r="A586" t="str">
        <f>IF(data!F586="Parish",data!F586,IF(data!F586="Ward",data!F586,IF(data!F586="County","Publish",IF(data!F586="Unitary authority","Publish",IF(data!F586="Non-metropolitan district (two-tier)","Publish","")))))</f>
        <v/>
      </c>
      <c r="B586" t="str">
        <f>data!D586</f>
        <v/>
      </c>
      <c r="C586" t="str">
        <f>data!E586</f>
        <v/>
      </c>
    </row>
    <row r="587" spans="1:3" x14ac:dyDescent="0.25">
      <c r="A587" t="str">
        <f>IF(data!F587="Parish",data!F587,IF(data!F587="Ward",data!F587,IF(data!F587="County","Publish",IF(data!F587="Unitary authority","Publish",IF(data!F587="Non-metropolitan district (two-tier)","Publish","")))))</f>
        <v/>
      </c>
      <c r="B587" t="str">
        <f>data!D587</f>
        <v/>
      </c>
      <c r="C587" t="str">
        <f>data!E587</f>
        <v/>
      </c>
    </row>
    <row r="588" spans="1:3" x14ac:dyDescent="0.25">
      <c r="A588" t="str">
        <f>IF(data!F588="Parish",data!F588,IF(data!F588="Ward",data!F588,IF(data!F588="County","Publish",IF(data!F588="Unitary authority","Publish",IF(data!F588="Non-metropolitan district (two-tier)","Publish","")))))</f>
        <v/>
      </c>
      <c r="B588" t="str">
        <f>data!D588</f>
        <v/>
      </c>
      <c r="C588" t="str">
        <f>data!E588</f>
        <v/>
      </c>
    </row>
    <row r="589" spans="1:3" x14ac:dyDescent="0.25">
      <c r="A589" t="str">
        <f>IF(data!F589="Parish",data!F589,IF(data!F589="Ward",data!F589,IF(data!F589="County","Publish",IF(data!F589="Unitary authority","Publish",IF(data!F589="Non-metropolitan district (two-tier)","Publish","")))))</f>
        <v/>
      </c>
      <c r="B589" t="str">
        <f>data!D589</f>
        <v/>
      </c>
      <c r="C589" t="str">
        <f>data!E589</f>
        <v/>
      </c>
    </row>
    <row r="590" spans="1:3" x14ac:dyDescent="0.25">
      <c r="A590" t="str">
        <f>IF(data!F590="Parish",data!F590,IF(data!F590="Ward",data!F590,IF(data!F590="County","Publish",IF(data!F590="Unitary authority","Publish",IF(data!F590="Non-metropolitan district (two-tier)","Publish","")))))</f>
        <v/>
      </c>
      <c r="B590" t="str">
        <f>data!D590</f>
        <v/>
      </c>
      <c r="C590" t="str">
        <f>data!E590</f>
        <v/>
      </c>
    </row>
    <row r="591" spans="1:3" x14ac:dyDescent="0.25">
      <c r="A591" t="str">
        <f>IF(data!F591="Parish",data!F591,IF(data!F591="Ward",data!F591,IF(data!F591="County","Publish",IF(data!F591="Unitary authority","Publish",IF(data!F591="Non-metropolitan district (two-tier)","Publish","")))))</f>
        <v/>
      </c>
      <c r="B591" t="str">
        <f>data!D591</f>
        <v/>
      </c>
      <c r="C591" t="str">
        <f>data!E591</f>
        <v/>
      </c>
    </row>
    <row r="592" spans="1:3" x14ac:dyDescent="0.25">
      <c r="A592" t="str">
        <f>IF(data!F592="Parish",data!F592,IF(data!F592="Ward",data!F592,IF(data!F592="County","Publish",IF(data!F592="Unitary authority","Publish",IF(data!F592="Non-metropolitan district (two-tier)","Publish","")))))</f>
        <v/>
      </c>
      <c r="B592" t="str">
        <f>data!D592</f>
        <v/>
      </c>
      <c r="C592" t="str">
        <f>data!E592</f>
        <v/>
      </c>
    </row>
    <row r="593" spans="1:3" x14ac:dyDescent="0.25">
      <c r="A593" t="str">
        <f>IF(data!F593="Parish",data!F593,IF(data!F593="Ward",data!F593,IF(data!F593="County","Publish",IF(data!F593="Unitary authority","Publish",IF(data!F593="Non-metropolitan district (two-tier)","Publish","")))))</f>
        <v/>
      </c>
      <c r="B593" t="str">
        <f>data!D593</f>
        <v/>
      </c>
      <c r="C593" t="str">
        <f>data!E593</f>
        <v/>
      </c>
    </row>
    <row r="594" spans="1:3" x14ac:dyDescent="0.25">
      <c r="A594" t="str">
        <f>IF(data!F594="Parish",data!F594,IF(data!F594="Ward",data!F594,IF(data!F594="County","Publish",IF(data!F594="Unitary authority","Publish",IF(data!F594="Non-metropolitan district (two-tier)","Publish","")))))</f>
        <v/>
      </c>
      <c r="B594" t="str">
        <f>data!D594</f>
        <v/>
      </c>
      <c r="C594" t="str">
        <f>data!E594</f>
        <v/>
      </c>
    </row>
    <row r="595" spans="1:3" x14ac:dyDescent="0.25">
      <c r="A595" t="str">
        <f>IF(data!F595="Parish",data!F595,IF(data!F595="Ward",data!F595,IF(data!F595="County","Publish",IF(data!F595="Unitary authority","Publish",IF(data!F595="Non-metropolitan district (two-tier)","Publish","")))))</f>
        <v/>
      </c>
      <c r="B595" t="str">
        <f>data!D595</f>
        <v/>
      </c>
      <c r="C595" t="str">
        <f>data!E595</f>
        <v/>
      </c>
    </row>
    <row r="596" spans="1:3" x14ac:dyDescent="0.25">
      <c r="A596" t="str">
        <f>IF(data!F596="Parish",data!F596,IF(data!F596="Ward",data!F596,IF(data!F596="County","Publish",IF(data!F596="Unitary authority","Publish",IF(data!F596="Non-metropolitan district (two-tier)","Publish","")))))</f>
        <v/>
      </c>
      <c r="B596" t="str">
        <f>data!D596</f>
        <v/>
      </c>
      <c r="C596" t="str">
        <f>data!E596</f>
        <v/>
      </c>
    </row>
    <row r="597" spans="1:3" x14ac:dyDescent="0.25">
      <c r="A597" t="str">
        <f>IF(data!F597="Parish",data!F597,IF(data!F597="Ward",data!F597,IF(data!F597="County","Publish",IF(data!F597="Unitary authority","Publish",IF(data!F597="Non-metropolitan district (two-tier)","Publish","")))))</f>
        <v/>
      </c>
      <c r="B597" t="str">
        <f>data!D597</f>
        <v/>
      </c>
      <c r="C597" t="str">
        <f>data!E597</f>
        <v/>
      </c>
    </row>
    <row r="598" spans="1:3" x14ac:dyDescent="0.25">
      <c r="A598" t="str">
        <f>IF(data!F598="Parish",data!F598,IF(data!F598="Ward",data!F598,IF(data!F598="County","Publish",IF(data!F598="Unitary authority","Publish",IF(data!F598="Non-metropolitan district (two-tier)","Publish","")))))</f>
        <v/>
      </c>
      <c r="B598" t="str">
        <f>data!D598</f>
        <v/>
      </c>
      <c r="C598" t="str">
        <f>data!E598</f>
        <v/>
      </c>
    </row>
    <row r="599" spans="1:3" x14ac:dyDescent="0.25">
      <c r="A599" t="str">
        <f>IF(data!F599="Parish",data!F599,IF(data!F599="Ward",data!F599,IF(data!F599="County","Publish",IF(data!F599="Unitary authority","Publish",IF(data!F599="Non-metropolitan district (two-tier)","Publish","")))))</f>
        <v/>
      </c>
      <c r="B599" t="str">
        <f>data!D599</f>
        <v/>
      </c>
      <c r="C599" t="str">
        <f>data!E599</f>
        <v/>
      </c>
    </row>
    <row r="600" spans="1:3" x14ac:dyDescent="0.25">
      <c r="A600" t="str">
        <f>IF(data!F600="Parish",data!F600,IF(data!F600="Ward",data!F600,IF(data!F600="County","Publish",IF(data!F600="Unitary authority","Publish",IF(data!F600="Non-metropolitan district (two-tier)","Publish","")))))</f>
        <v/>
      </c>
      <c r="B600" t="str">
        <f>data!D600</f>
        <v/>
      </c>
      <c r="C600" t="str">
        <f>data!E600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E302"/>
  <sheetViews>
    <sheetView tabSelected="1" workbookViewId="0">
      <selection activeCell="I5" sqref="I5"/>
    </sheetView>
  </sheetViews>
  <sheetFormatPr defaultRowHeight="16.5" x14ac:dyDescent="0.3"/>
  <cols>
    <col min="1" max="1" width="4.85546875" style="2" customWidth="1"/>
    <col min="2" max="2" width="52.5703125" style="2" bestFit="1" customWidth="1"/>
    <col min="3" max="3" width="2.85546875" style="2" customWidth="1"/>
    <col min="4" max="7" width="1.42578125" style="4" customWidth="1"/>
    <col min="8" max="8" width="2.85546875" style="4" customWidth="1"/>
    <col min="9" max="9" width="27" style="2" bestFit="1" customWidth="1"/>
    <col min="10" max="10" width="2.85546875" style="2" customWidth="1"/>
    <col min="11" max="11" width="5.7109375" style="2" customWidth="1"/>
    <col min="12" max="12" width="2.85546875" style="4" customWidth="1"/>
    <col min="13" max="29" width="15.7109375" style="2" customWidth="1"/>
    <col min="30" max="31" width="30.7109375" style="2" customWidth="1"/>
    <col min="32" max="16384" width="9.140625" style="2"/>
  </cols>
  <sheetData>
    <row r="1" spans="1:31" x14ac:dyDescent="0.3">
      <c r="A1" s="1" t="s">
        <v>133</v>
      </c>
    </row>
    <row r="3" spans="1:31" x14ac:dyDescent="0.3">
      <c r="M3" s="8" t="s">
        <v>128</v>
      </c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10"/>
      <c r="AD3" s="8" t="s">
        <v>158</v>
      </c>
      <c r="AE3" s="10"/>
    </row>
    <row r="4" spans="1:31" ht="27" x14ac:dyDescent="0.3">
      <c r="A4" s="4"/>
      <c r="B4" s="2" t="s">
        <v>129</v>
      </c>
      <c r="I4" s="2" t="str">
        <f>"Select your "&amp;B5&amp;":"</f>
        <v>Select your Parish:</v>
      </c>
      <c r="M4" s="6" t="str">
        <f>data!G8</f>
        <v>All usual residents</v>
      </c>
      <c r="N4" s="6" t="str">
        <f>data!H8</f>
        <v>Age 0 to 4</v>
      </c>
      <c r="O4" s="6" t="str">
        <f>data!I8</f>
        <v>Age 5 to 7</v>
      </c>
      <c r="P4" s="6" t="str">
        <f>data!J8</f>
        <v>Age 8 to 9</v>
      </c>
      <c r="Q4" s="6" t="str">
        <f>data!K8</f>
        <v>Age 10 to 14</v>
      </c>
      <c r="R4" s="6" t="str">
        <f>data!L8</f>
        <v>Age 15</v>
      </c>
      <c r="S4" s="6" t="str">
        <f>data!M8</f>
        <v>Age 16 to 17</v>
      </c>
      <c r="T4" s="6" t="str">
        <f>data!N8</f>
        <v>Age 18 to 19</v>
      </c>
      <c r="U4" s="6" t="str">
        <f>data!O8</f>
        <v>Age 20 to 24</v>
      </c>
      <c r="V4" s="6" t="str">
        <f>data!P8</f>
        <v>Age 25 to 29</v>
      </c>
      <c r="W4" s="6" t="str">
        <f>data!Q8</f>
        <v>Age 30 to 44</v>
      </c>
      <c r="X4" s="6" t="str">
        <f>data!R8</f>
        <v>Age 45 to 59</v>
      </c>
      <c r="Y4" s="6" t="str">
        <f>data!S8</f>
        <v>Age 60 to 64</v>
      </c>
      <c r="Z4" s="6" t="str">
        <f>data!T8</f>
        <v>Age 65 to 74</v>
      </c>
      <c r="AA4" s="6" t="str">
        <f>data!U8</f>
        <v>Age 75 to 84</v>
      </c>
      <c r="AB4" s="6" t="str">
        <f>data!V8</f>
        <v>Age 85 to 89</v>
      </c>
      <c r="AC4" s="6" t="str">
        <f>data!W8</f>
        <v>Age 90 and over</v>
      </c>
      <c r="AD4" s="6" t="str">
        <f>data!X8</f>
        <v>Mean Age</v>
      </c>
      <c r="AE4" s="6" t="str">
        <f>data!Y8</f>
        <v>Median Age</v>
      </c>
    </row>
    <row r="5" spans="1:31" x14ac:dyDescent="0.3">
      <c r="A5" s="4" t="s">
        <v>11</v>
      </c>
      <c r="B5" s="3" t="s">
        <v>11</v>
      </c>
      <c r="E5" s="4" t="str">
        <f t="array" ref="E5">IF(ISERROR(INDEX(Sheet2!$A$9:$C$600,SMALL(IF(Sheet2!$A$9:$A$600=Sheet3!$B$5,ROW(Sheet2!$A$9:$A$600)-8),ROW(1:1)),2)),"",INDEX(Sheet2!$A$9:$C$600,SMALL(IF(Sheet2!$A$9:$A$600=Sheet3!$B$5,ROW(Sheet2!$A$9:$A$600)-8),ROW(1:1)),2))</f>
        <v>Aldingham</v>
      </c>
      <c r="F5" s="4" t="str">
        <f t="array" ref="F5">IF(ISERROR(INDEX(Sheet2!$A$9:$C$600,SMALL(IF(Sheet2!$A$9:$A$600=Sheet3!$B$5,ROW(Sheet2!$A$9:$A$600)-8),ROW(1:1)),3)),"",INDEX(Sheet2!$A$9:$C$600,SMALL(IF(Sheet2!$A$9:$A$600=Sheet3!$B$5,ROW(Sheet2!$A$9:$A$600)-8),ROW(1:1)),3))</f>
        <v>E04002584</v>
      </c>
      <c r="I5" s="3" t="s">
        <v>161</v>
      </c>
      <c r="L5" s="4" t="str">
        <f>IF(ISERROR(VLOOKUP(I5,E5:F302,2,FALSE)),"",VLOOKUP(I5,E5:F302,2,FALSE))</f>
        <v>E04002584</v>
      </c>
      <c r="M5" s="7">
        <f>IF(ISERROR(VLOOKUP($L$5,data!$E$9:$T$600,3,FALSE)),"",VLOOKUP($L$5,data!$E$9:$T$600,3,FALSE))</f>
        <v>100</v>
      </c>
      <c r="N5" s="7">
        <f>IF(ISERROR(VLOOKUP($L$5,data!$E$9:$T$600,4,FALSE)),"",VLOOKUP($L$5,data!$E$9:$T$600,4,FALSE))</f>
        <v>3.3</v>
      </c>
      <c r="O5" s="7">
        <f>IF(ISERROR(VLOOKUP($L$5,data!$E$9:$T$600,5,FALSE)),"",VLOOKUP($L$5,data!$E$9:$T$600,5,FALSE))</f>
        <v>2.2999999999999998</v>
      </c>
      <c r="P5" s="7">
        <f>IF(ISERROR(VLOOKUP($L$5,data!$E$9:$T$600,6,FALSE)),"",VLOOKUP($L$5,data!$E$9:$T$600,6,FALSE))</f>
        <v>1.6</v>
      </c>
      <c r="Q5" s="7">
        <f>IF(ISERROR(VLOOKUP($L$5,data!$E$9:$T$600,7,FALSE)),"",VLOOKUP($L$5,data!$E$9:$T$600,7,FALSE))</f>
        <v>3.6</v>
      </c>
      <c r="R5" s="7">
        <f>IF(ISERROR(VLOOKUP($L$5,data!$E$9:$T$600,8,FALSE)),"",VLOOKUP($L$5,data!$E$9:$T$600,8,FALSE))</f>
        <v>1.4</v>
      </c>
      <c r="S5" s="7">
        <f>IF(ISERROR(VLOOKUP($L$5,data!$E$9:$T$600,9,FALSE)),"",VLOOKUP($L$5,data!$E$9:$T$600,9,FALSE))</f>
        <v>1.4</v>
      </c>
      <c r="T5" s="7">
        <f>IF(ISERROR(VLOOKUP($L$5,data!$E$9:$T$600,10,FALSE)),"",VLOOKUP($L$5,data!$E$9:$T$600,10,FALSE))</f>
        <v>1.8</v>
      </c>
      <c r="U5" s="7">
        <f>IF(ISERROR(VLOOKUP($L$5,data!$E$9:$T$600,11,FALSE)),"",VLOOKUP($L$5,data!$E$9:$T$600,11,FALSE))</f>
        <v>3.4</v>
      </c>
      <c r="V5" s="7">
        <f>IF(ISERROR(VLOOKUP($L$5,data!$E$9:$T$600,12,FALSE)),"",VLOOKUP($L$5,data!$E$9:$T$600,12,FALSE))</f>
        <v>2.4</v>
      </c>
      <c r="W5" s="7">
        <f>IF(ISERROR(VLOOKUP($L$5,data!$E$9:$T$600,13,FALSE)),"",VLOOKUP($L$5,data!$E$9:$T$600,13,FALSE))</f>
        <v>13.2</v>
      </c>
      <c r="X5" s="7">
        <f>IF(ISERROR(VLOOKUP($L$5,data!$E$9:$T$600,14,FALSE)),"",VLOOKUP($L$5,data!$E$9:$T$600,14,FALSE))</f>
        <v>23.4</v>
      </c>
      <c r="Y5" s="7">
        <f>IF(ISERROR(VLOOKUP($L$5,data!$E$9:$T$600,15,FALSE)),"",VLOOKUP($L$5,data!$E$9:$T$600,15,FALSE))</f>
        <v>10.3</v>
      </c>
      <c r="Z5" s="7">
        <f>IF(ISERROR(VLOOKUP($L$5,data!$E$9:$T$600,16,FALSE)),"",VLOOKUP($L$5,data!$E$9:$T$600,16,FALSE))</f>
        <v>18.899999999999999</v>
      </c>
      <c r="AA5" s="7">
        <f>IF(ISERROR(VLOOKUP($L$5,data!$E$9:$Y$600,17,FALSE)),"",VLOOKUP($L$5,data!$E$9:$Y$600,17,FALSE))</f>
        <v>7.1</v>
      </c>
      <c r="AB5" s="7">
        <f>IF(ISERROR(VLOOKUP($L$5,data!$E$9:$Y$600,18,FALSE)),"",VLOOKUP($L$5,data!$E$9:$Y$600,18,FALSE))</f>
        <v>3.3</v>
      </c>
      <c r="AC5" s="7">
        <f>IF(ISERROR(VLOOKUP($L$5,data!$E$9:$Y$600,19,FALSE)),"",VLOOKUP($L$5,data!$E$9:$Y$600,19,FALSE))</f>
        <v>2.2999999999999998</v>
      </c>
      <c r="AD5" s="7">
        <f>IF(ISERROR(VLOOKUP($L$5,data!$E$9:$Y$600,20,FALSE)),"",VLOOKUP($L$5,data!$E$9:$Y$600,20,FALSE))</f>
        <v>50.5</v>
      </c>
      <c r="AE5" s="7">
        <f>IF(ISERROR(VLOOKUP($L$5,data!$E$9:$Y$600,21,FALSE)),"",VLOOKUP($L$5,data!$E$9:$Y$600,21,FALSE))</f>
        <v>55</v>
      </c>
    </row>
    <row r="6" spans="1:31" x14ac:dyDescent="0.3">
      <c r="A6" s="4" t="s">
        <v>74</v>
      </c>
      <c r="E6" s="4" t="str">
        <f t="array" ref="E6">IF(ISERROR(INDEX(Sheet2!$A$9:$C$600,SMALL(IF(Sheet2!$A$9:$A$600=Sheet3!$B$5,ROW(Sheet2!$A$9:$A$600)-8),ROW(2:2)),2)),"",INDEX(Sheet2!$A$9:$C$600,SMALL(IF(Sheet2!$A$9:$A$600=Sheet3!$B$5,ROW(Sheet2!$A$9:$A$600)-8),ROW(2:2)),2))</f>
        <v>Angerton</v>
      </c>
      <c r="F6" s="4" t="str">
        <f t="array" ref="F6">IF(ISERROR(INDEX(Sheet2!$A$9:$C$600,SMALL(IF(Sheet2!$A$9:$A$600=Sheet3!$B$5,ROW(Sheet2!$A$9:$A$600)-8),ROW(2:2)),3)),"",INDEX(Sheet2!$A$9:$C$600,SMALL(IF(Sheet2!$A$9:$A$600=Sheet3!$B$5,ROW(Sheet2!$A$9:$A$600)-8),ROW(2:2)),3))</f>
        <v>E04002585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x14ac:dyDescent="0.3">
      <c r="A7" s="4"/>
      <c r="E7" s="4" t="str">
        <f t="array" ref="E7">IF(ISERROR(INDEX(Sheet2!$A$9:$C$600,SMALL(IF(Sheet2!$A$9:$A$600=Sheet3!$B$5,ROW(Sheet2!$A$9:$A$600)-8),ROW(3:3)),2)),"",INDEX(Sheet2!$A$9:$C$600,SMALL(IF(Sheet2!$A$9:$A$600=Sheet3!$B$5,ROW(Sheet2!$A$9:$A$600)-8),ROW(3:3)),2))</f>
        <v>Arnside</v>
      </c>
      <c r="F7" s="4" t="str">
        <f t="array" ref="F7">IF(ISERROR(INDEX(Sheet2!$A$9:$C$600,SMALL(IF(Sheet2!$A$9:$A$600=Sheet3!$B$5,ROW(Sheet2!$A$9:$A$600)-8),ROW(3:3)),3)),"",INDEX(Sheet2!$A$9:$C$600,SMALL(IF(Sheet2!$A$9:$A$600=Sheet3!$B$5,ROW(Sheet2!$A$9:$A$600)-8),ROW(3:3)),3))</f>
        <v>E04002586</v>
      </c>
      <c r="I7" s="2" t="str">
        <f t="array" ref="I7">IF(ISERROR(INDEX(Sheet2!$A$9:$C$600,SMALL(IF(Sheet2!$A$9:$A$600="Publish",ROW(Sheet2!$A$9:$A$600)-8),ROW(1:1)),2)),"",INDEX(Sheet2!$A$9:$C$600,SMALL(IF(Sheet2!$A$9:$A$600="Publish",ROW(Sheet2!$A$9:$A$600)-8),ROW(1:1)),2))</f>
        <v>Cumbria</v>
      </c>
      <c r="L7" s="4" t="str">
        <f t="array" ref="L7">IF(ISERROR(INDEX(Sheet2!$A$9:$C$600,SMALL(IF(Sheet2!$A$9:$A$600="Publish",ROW(Sheet2!$A$9:$A$600)-8),ROW(1:1)),3)),"",INDEX(Sheet2!$A$9:$C$600,SMALL(IF(Sheet2!$A$9:$A$600="Publish",ROW(Sheet2!$A$9:$A$600)-8),ROW(1:1)),3))</f>
        <v>E10000006</v>
      </c>
      <c r="M7" s="7">
        <f>IF(ISERROR(VLOOKUP($L$7,data!$E$9:$T$600,3,FALSE)),"",VLOOKUP($L$7,data!$E$9:$T$600,3,FALSE))</f>
        <v>100</v>
      </c>
      <c r="N7" s="7">
        <f>IF(ISERROR(VLOOKUP($L$7,data!$E$9:$T$600,4,FALSE)),"",VLOOKUP($L$7,data!$E$9:$T$600,4,FALSE))</f>
        <v>5.0999999999999996</v>
      </c>
      <c r="O7" s="7">
        <f>IF(ISERROR(VLOOKUP($L$7,data!$E$9:$T$600,5,FALSE)),"",VLOOKUP($L$7,data!$E$9:$T$600,5,FALSE))</f>
        <v>3</v>
      </c>
      <c r="P7" s="7">
        <f>IF(ISERROR(VLOOKUP($L$7,data!$E$9:$T$600,6,FALSE)),"",VLOOKUP($L$7,data!$E$9:$T$600,6,FALSE))</f>
        <v>1.9</v>
      </c>
      <c r="Q7" s="7">
        <f>IF(ISERROR(VLOOKUP($L$7,data!$E$9:$T$600,7,FALSE)),"",VLOOKUP($L$7,data!$E$9:$T$600,7,FALSE))</f>
        <v>5.5</v>
      </c>
      <c r="R7" s="7">
        <f>IF(ISERROR(VLOOKUP($L$7,data!$E$9:$T$600,8,FALSE)),"",VLOOKUP($L$7,data!$E$9:$T$600,8,FALSE))</f>
        <v>1.2</v>
      </c>
      <c r="S7" s="7">
        <f>IF(ISERROR(VLOOKUP($L$7,data!$E$9:$T$600,9,FALSE)),"",VLOOKUP($L$7,data!$E$9:$T$600,9,FALSE))</f>
        <v>2.5</v>
      </c>
      <c r="T7" s="7">
        <f>IF(ISERROR(VLOOKUP($L$7,data!$E$9:$T$600,10,FALSE)),"",VLOOKUP($L$7,data!$E$9:$T$600,10,FALSE))</f>
        <v>2.2999999999999998</v>
      </c>
      <c r="U7" s="7">
        <f>IF(ISERROR(VLOOKUP($L$7,data!$E$9:$T$600,11,FALSE)),"",VLOOKUP($L$7,data!$E$9:$T$600,11,FALSE))</f>
        <v>5.0999999999999996</v>
      </c>
      <c r="V7" s="7">
        <f>IF(ISERROR(VLOOKUP($L$7,data!$E$9:$T$600,12,FALSE)),"",VLOOKUP($L$7,data!$E$9:$T$600,12,FALSE))</f>
        <v>5.3</v>
      </c>
      <c r="W7" s="7">
        <f>IF(ISERROR(VLOOKUP($L$7,data!$E$9:$T$600,13,FALSE)),"",VLOOKUP($L$7,data!$E$9:$T$600,13,FALSE))</f>
        <v>18.3</v>
      </c>
      <c r="X7" s="7">
        <f>IF(ISERROR(VLOOKUP($L$7,data!$E$9:$T$600,14,FALSE)),"",VLOOKUP($L$7,data!$E$9:$T$600,14,FALSE))</f>
        <v>21.7</v>
      </c>
      <c r="Y7" s="7">
        <f>IF(ISERROR(VLOOKUP($L$7,data!$E$9:$T$600,15,FALSE)),"",VLOOKUP($L$7,data!$E$9:$T$600,15,FALSE))</f>
        <v>7.6</v>
      </c>
      <c r="Z7" s="7">
        <f>IF(ISERROR(VLOOKUP($L$7,data!$E$9:$T$600,16,FALSE)),"",VLOOKUP($L$7,data!$E$9:$T$600,16,FALSE))</f>
        <v>11.1</v>
      </c>
      <c r="AA7" s="7">
        <f>IF(ISERROR(VLOOKUP($L$7,data!$E$9:$Y$600,17,FALSE)),"",VLOOKUP($L$7,data!$E$9:$Y$600,17,FALSE))</f>
        <v>6.8</v>
      </c>
      <c r="AB7" s="7">
        <f>IF(ISERROR(VLOOKUP($L$7,data!$E$9:$Y$600,18,FALSE)),"",VLOOKUP($L$7,data!$E$9:$Y$600,18,FALSE))</f>
        <v>1.7</v>
      </c>
      <c r="AC7" s="7">
        <f>IF(ISERROR(VLOOKUP($L$7,data!$E$9:$Y$600,19,FALSE)),"",VLOOKUP($L$7,data!$E$9:$Y$600,19,FALSE))</f>
        <v>0.9</v>
      </c>
      <c r="AD7" s="7">
        <f>IF(ISERROR(VLOOKUP($L$7,data!$E$9:$Y$600,20,FALSE)),"",VLOOKUP($L$7,data!$E$9:$Y$600,20,FALSE))</f>
        <v>42.9</v>
      </c>
      <c r="AE7" s="7">
        <f>IF(ISERROR(VLOOKUP($L$7,data!$E$9:$Y$600,21,FALSE)),"",VLOOKUP($L$7,data!$E$9:$Y$600,21,FALSE))</f>
        <v>44</v>
      </c>
    </row>
    <row r="8" spans="1:31" x14ac:dyDescent="0.3">
      <c r="A8" s="4"/>
      <c r="E8" s="4" t="str">
        <f t="array" ref="E8">IF(ISERROR(INDEX(Sheet2!$A$9:$C$600,SMALL(IF(Sheet2!$A$9:$A$600=Sheet3!$B$5,ROW(Sheet2!$A$9:$A$600)-8),ROW(4:4)),2)),"",INDEX(Sheet2!$A$9:$C$600,SMALL(IF(Sheet2!$A$9:$A$600=Sheet3!$B$5,ROW(Sheet2!$A$9:$A$600)-8),ROW(4:4)),2))</f>
        <v>Barbon</v>
      </c>
      <c r="F8" s="4" t="str">
        <f t="array" ref="F8">IF(ISERROR(INDEX(Sheet2!$A$9:$C$600,SMALL(IF(Sheet2!$A$9:$A$600=Sheet3!$B$5,ROW(Sheet2!$A$9:$A$600)-8),ROW(4:4)),3)),"",INDEX(Sheet2!$A$9:$C$600,SMALL(IF(Sheet2!$A$9:$A$600=Sheet3!$B$5,ROW(Sheet2!$A$9:$A$600)-8),ROW(4:4)),3))</f>
        <v>E04002587</v>
      </c>
      <c r="I8" s="2" t="str">
        <f t="array" ref="I8">IF(ISERROR(INDEX(Sheet2!$A$9:$C$600,SMALL(IF(Sheet2!$A$9:$A$600="Publish",ROW(Sheet2!$A$9:$A$600)-8),ROW(2:2)),2)),"",INDEX(Sheet2!$A$9:$C$600,SMALL(IF(Sheet2!$A$9:$A$600="Publish",ROW(Sheet2!$A$9:$A$600)-8),ROW(2:2)),2))</f>
        <v>South Lakeland</v>
      </c>
      <c r="L8" s="4" t="str">
        <f t="array" ref="L8">IF(ISERROR(INDEX(Sheet2!$A$9:$C$600,SMALL(IF(Sheet2!$A$9:$A$600="Publish",ROW(Sheet2!$A$9:$A$600)-8),ROW(2:2)),3)),"",INDEX(Sheet2!$A$9:$C$600,SMALL(IF(Sheet2!$A$9:$A$600="Publish",ROW(Sheet2!$A$9:$A$600)-8),ROW(2:2)),3))</f>
        <v>E07000031</v>
      </c>
      <c r="M8" s="7">
        <f>IF(ISERROR(VLOOKUP($L$8,data!$E$9:$T$600,3,FALSE)),"",VLOOKUP($L$8,data!$E$9:$T$600,3,FALSE))</f>
        <v>100</v>
      </c>
      <c r="N8" s="7">
        <f>IF(ISERROR(VLOOKUP($L$8,data!$E$9:$T$600,4,FALSE)),"",VLOOKUP($L$8,data!$E$9:$T$600,4,FALSE))</f>
        <v>4.3</v>
      </c>
      <c r="O8" s="7">
        <f>IF(ISERROR(VLOOKUP($L$8,data!$E$9:$T$600,5,FALSE)),"",VLOOKUP($L$8,data!$E$9:$T$600,5,FALSE))</f>
        <v>2.7</v>
      </c>
      <c r="P8" s="7">
        <f>IF(ISERROR(VLOOKUP($L$8,data!$E$9:$T$600,6,FALSE)),"",VLOOKUP($L$8,data!$E$9:$T$600,6,FALSE))</f>
        <v>1.8</v>
      </c>
      <c r="Q8" s="7">
        <f>IF(ISERROR(VLOOKUP($L$8,data!$E$9:$T$600,7,FALSE)),"",VLOOKUP($L$8,data!$E$9:$T$600,7,FALSE))</f>
        <v>5.2</v>
      </c>
      <c r="R8" s="7">
        <f>IF(ISERROR(VLOOKUP($L$8,data!$E$9:$T$600,8,FALSE)),"",VLOOKUP($L$8,data!$E$9:$T$600,8,FALSE))</f>
        <v>1.2</v>
      </c>
      <c r="S8" s="7">
        <f>IF(ISERROR(VLOOKUP($L$8,data!$E$9:$T$600,9,FALSE)),"",VLOOKUP($L$8,data!$E$9:$T$600,9,FALSE))</f>
        <v>2.5</v>
      </c>
      <c r="T8" s="7">
        <f>IF(ISERROR(VLOOKUP($L$8,data!$E$9:$T$600,10,FALSE)),"",VLOOKUP($L$8,data!$E$9:$T$600,10,FALSE))</f>
        <v>1.9</v>
      </c>
      <c r="U8" s="7">
        <f>IF(ISERROR(VLOOKUP($L$8,data!$E$9:$T$600,11,FALSE)),"",VLOOKUP($L$8,data!$E$9:$T$600,11,FALSE))</f>
        <v>4.0999999999999996</v>
      </c>
      <c r="V8" s="7">
        <f>IF(ISERROR(VLOOKUP($L$8,data!$E$9:$T$600,12,FALSE)),"",VLOOKUP($L$8,data!$E$9:$T$600,12,FALSE))</f>
        <v>4.4000000000000004</v>
      </c>
      <c r="W8" s="7">
        <f>IF(ISERROR(VLOOKUP($L$8,data!$E$9:$T$600,13,FALSE)),"",VLOOKUP($L$8,data!$E$9:$T$600,13,FALSE))</f>
        <v>17.100000000000001</v>
      </c>
      <c r="X8" s="7">
        <f>IF(ISERROR(VLOOKUP($L$8,data!$E$9:$T$600,14,FALSE)),"",VLOOKUP($L$8,data!$E$9:$T$600,14,FALSE))</f>
        <v>21.9</v>
      </c>
      <c r="Y8" s="7">
        <f>IF(ISERROR(VLOOKUP($L$8,data!$E$9:$T$600,15,FALSE)),"",VLOOKUP($L$8,data!$E$9:$T$600,15,FALSE))</f>
        <v>8.5</v>
      </c>
      <c r="Z8" s="7">
        <f>IF(ISERROR(VLOOKUP($L$8,data!$E$9:$T$600,16,FALSE)),"",VLOOKUP($L$8,data!$E$9:$T$600,16,FALSE))</f>
        <v>12.7</v>
      </c>
      <c r="AA8" s="7">
        <f>IF(ISERROR(VLOOKUP($L$8,data!$E$9:$Y$600,17,FALSE)),"",VLOOKUP($L$8,data!$E$9:$Y$600,17,FALSE))</f>
        <v>8.1</v>
      </c>
      <c r="AB8" s="7">
        <f>IF(ISERROR(VLOOKUP($L$8,data!$E$9:$Y$600,18,FALSE)),"",VLOOKUP($L$8,data!$E$9:$Y$600,18,FALSE))</f>
        <v>2.2000000000000002</v>
      </c>
      <c r="AC8" s="7">
        <f>IF(ISERROR(VLOOKUP($L$8,data!$E$9:$Y$600,19,FALSE)),"",VLOOKUP($L$8,data!$E$9:$Y$600,19,FALSE))</f>
        <v>1.2</v>
      </c>
      <c r="AD8" s="7">
        <f>IF(ISERROR(VLOOKUP($L$8,data!$E$9:$Y$600,20,FALSE)),"",VLOOKUP($L$8,data!$E$9:$Y$600,20,FALSE))</f>
        <v>45.4</v>
      </c>
      <c r="AE8" s="7">
        <f>IF(ISERROR(VLOOKUP($L$8,data!$E$9:$Y$600,21,FALSE)),"",VLOOKUP($L$8,data!$E$9:$Y$600,21,FALSE))</f>
        <v>48</v>
      </c>
    </row>
    <row r="9" spans="1:31" x14ac:dyDescent="0.3">
      <c r="E9" s="4" t="str">
        <f t="array" ref="E9">IF(ISERROR(INDEX(Sheet2!$A$9:$C$600,SMALL(IF(Sheet2!$A$9:$A$600=Sheet3!$B$5,ROW(Sheet2!$A$9:$A$600)-8),ROW(5:5)),2)),"",INDEX(Sheet2!$A$9:$C$600,SMALL(IF(Sheet2!$A$9:$A$600=Sheet3!$B$5,ROW(Sheet2!$A$9:$A$600)-8),ROW(5:5)),2))</f>
        <v>Beetham</v>
      </c>
      <c r="F9" s="4" t="str">
        <f t="array" ref="F9">IF(ISERROR(INDEX(Sheet2!$A$9:$C$600,SMALL(IF(Sheet2!$A$9:$A$600=Sheet3!$B$5,ROW(Sheet2!$A$9:$A$600)-8),ROW(5:5)),3)),"",INDEX(Sheet2!$A$9:$C$600,SMALL(IF(Sheet2!$A$9:$A$600=Sheet3!$B$5,ROW(Sheet2!$A$9:$A$600)-8),ROW(5:5)),3))</f>
        <v>E04002588</v>
      </c>
      <c r="I9" s="2" t="str">
        <f t="array" ref="I9">IF(ISERROR(INDEX(Sheet2!$A$9:$C$600,SMALL(IF(Sheet2!$A$9:$A$600="Publish",ROW(Sheet2!$A$9:$A$600)-8),ROW(5:5)),2)),"",INDEX(Sheet2!$A$9:$C$600,SMALL(IF(Sheet2!$A$9:$A$600="Publish",ROW(Sheet2!$A$9:$A$600)-8),ROW(5:5)),2))</f>
        <v/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</row>
    <row r="10" spans="1:31" x14ac:dyDescent="0.3">
      <c r="E10" s="4" t="str">
        <f t="array" ref="E10">IF(ISERROR(INDEX(Sheet2!$A$9:$C$600,SMALL(IF(Sheet2!$A$9:$A$600=Sheet3!$B$5,ROW(Sheet2!$A$9:$A$600)-8),ROW(6:6)),2)),"",INDEX(Sheet2!$A$9:$C$600,SMALL(IF(Sheet2!$A$9:$A$600=Sheet3!$B$5,ROW(Sheet2!$A$9:$A$600)-8),ROW(6:6)),2))</f>
        <v>Blawith and Subberthwaite</v>
      </c>
      <c r="F10" s="4" t="str">
        <f t="array" ref="F10">IF(ISERROR(INDEX(Sheet2!$A$9:$C$600,SMALL(IF(Sheet2!$A$9:$A$600=Sheet3!$B$5,ROW(Sheet2!$A$9:$A$600)-8),ROW(6:6)),3)),"",INDEX(Sheet2!$A$9:$C$600,SMALL(IF(Sheet2!$A$9:$A$600=Sheet3!$B$5,ROW(Sheet2!$A$9:$A$600)-8),ROW(6:6)),3))</f>
        <v>E04002589</v>
      </c>
      <c r="I10" s="2" t="s">
        <v>130</v>
      </c>
      <c r="M10" s="7">
        <v>100</v>
      </c>
      <c r="N10" s="7">
        <v>5.328155339805825</v>
      </c>
      <c r="O10" s="7">
        <v>3.1864077669902917</v>
      </c>
      <c r="P10" s="7">
        <v>2.0815533980582521</v>
      </c>
      <c r="Q10" s="7">
        <v>5.873786407766989</v>
      </c>
      <c r="R10" s="7">
        <v>1.2601941747572811</v>
      </c>
      <c r="S10" s="7">
        <v>2.5281553398058252</v>
      </c>
      <c r="T10" s="7">
        <v>2.1475728155339806</v>
      </c>
      <c r="U10" s="7">
        <v>4.9582524271844663</v>
      </c>
      <c r="V10" s="7">
        <v>4.8786407766990294</v>
      </c>
      <c r="W10" s="7">
        <v>18.30776699029126</v>
      </c>
      <c r="X10" s="7">
        <v>21.317475728155344</v>
      </c>
      <c r="Y10" s="7">
        <v>7.4718446601941757</v>
      </c>
      <c r="Z10" s="7">
        <v>10.960194174757278</v>
      </c>
      <c r="AA10" s="7">
        <v>6.8456310679611665</v>
      </c>
      <c r="AB10" s="7">
        <v>1.8427184466019424</v>
      </c>
      <c r="AC10" s="7">
        <v>0.99320388349514566</v>
      </c>
      <c r="AD10" s="7">
        <v>42.66893203883496</v>
      </c>
      <c r="AE10" s="7">
        <v>44.233009708737868</v>
      </c>
    </row>
    <row r="11" spans="1:31" x14ac:dyDescent="0.3">
      <c r="E11" s="4" t="str">
        <f t="array" ref="E11">IF(ISERROR(INDEX(Sheet2!$A$9:$C$600,SMALL(IF(Sheet2!$A$9:$A$600=Sheet3!$B$5,ROW(Sheet2!$A$9:$A$600)-8),ROW(7:7)),2)),"",INDEX(Sheet2!$A$9:$C$600,SMALL(IF(Sheet2!$A$9:$A$600=Sheet3!$B$5,ROW(Sheet2!$A$9:$A$600)-8),ROW(7:7)),2))</f>
        <v>Broughton East</v>
      </c>
      <c r="F11" s="4" t="str">
        <f t="array" ref="F11">IF(ISERROR(INDEX(Sheet2!$A$9:$C$600,SMALL(IF(Sheet2!$A$9:$A$600=Sheet3!$B$5,ROW(Sheet2!$A$9:$A$600)-8),ROW(7:7)),3)),"",INDEX(Sheet2!$A$9:$C$600,SMALL(IF(Sheet2!$A$9:$A$600=Sheet3!$B$5,ROW(Sheet2!$A$9:$A$600)-8),ROW(7:7)),3))</f>
        <v>E04002590</v>
      </c>
      <c r="I11" s="2" t="s">
        <v>131</v>
      </c>
      <c r="M11" s="7">
        <v>100</v>
      </c>
      <c r="N11" s="7">
        <v>5.8618181818181814</v>
      </c>
      <c r="O11" s="7">
        <v>3.36</v>
      </c>
      <c r="P11" s="7">
        <v>2.1381818181818182</v>
      </c>
      <c r="Q11" s="7">
        <v>5.9254545454545449</v>
      </c>
      <c r="R11" s="7">
        <v>1.2563636363636368</v>
      </c>
      <c r="S11" s="7">
        <v>2.5472727272727274</v>
      </c>
      <c r="T11" s="7">
        <v>2.3199999999999998</v>
      </c>
      <c r="U11" s="7">
        <v>5.6436363636363618</v>
      </c>
      <c r="V11" s="7">
        <v>5.6636363636363622</v>
      </c>
      <c r="W11" s="7">
        <v>19.776363636363634</v>
      </c>
      <c r="X11" s="7">
        <v>20.565454545454539</v>
      </c>
      <c r="Y11" s="7">
        <v>6.6872727272727266</v>
      </c>
      <c r="Z11" s="7">
        <v>9.6363636363636385</v>
      </c>
      <c r="AA11" s="7">
        <v>6.1090909090909102</v>
      </c>
      <c r="AB11" s="7">
        <v>1.6490909090909092</v>
      </c>
      <c r="AC11" s="7">
        <v>0.86727272727272731</v>
      </c>
      <c r="AD11" s="7">
        <v>40.91090909090908</v>
      </c>
      <c r="AE11" s="7">
        <v>41.618181818181817</v>
      </c>
    </row>
    <row r="12" spans="1:31" x14ac:dyDescent="0.3">
      <c r="E12" s="4" t="str">
        <f t="array" ref="E12">IF(ISERROR(INDEX(Sheet2!$A$9:$C$600,SMALL(IF(Sheet2!$A$9:$A$600=Sheet3!$B$5,ROW(Sheet2!$A$9:$A$600)-8),ROW(8:8)),2)),"",INDEX(Sheet2!$A$9:$C$600,SMALL(IF(Sheet2!$A$9:$A$600=Sheet3!$B$5,ROW(Sheet2!$A$9:$A$600)-8),ROW(8:8)),2))</f>
        <v>Broughton West</v>
      </c>
      <c r="F12" s="4" t="str">
        <f t="array" ref="F12">IF(ISERROR(INDEX(Sheet2!$A$9:$C$600,SMALL(IF(Sheet2!$A$9:$A$600=Sheet3!$B$5,ROW(Sheet2!$A$9:$A$600)-8),ROW(8:8)),3)),"",INDEX(Sheet2!$A$9:$C$600,SMALL(IF(Sheet2!$A$9:$A$600=Sheet3!$B$5,ROW(Sheet2!$A$9:$A$600)-8),ROW(8:8)),3))</f>
        <v>E04002591</v>
      </c>
      <c r="I12" s="2" t="s">
        <v>132</v>
      </c>
      <c r="M12" s="7">
        <v>100</v>
      </c>
      <c r="N12" s="7">
        <v>6.5</v>
      </c>
      <c r="O12" s="7">
        <v>3.4839285714285713</v>
      </c>
      <c r="P12" s="7">
        <v>2.157142857142857</v>
      </c>
      <c r="Q12" s="7">
        <v>5.7327380952380951</v>
      </c>
      <c r="R12" s="7">
        <v>1.2059523809523809</v>
      </c>
      <c r="S12" s="7">
        <v>2.445238095238095</v>
      </c>
      <c r="T12" s="7">
        <v>2.6922619047619043</v>
      </c>
      <c r="U12" s="7">
        <v>7.237499999999998</v>
      </c>
      <c r="V12" s="7">
        <v>7.4851190476190474</v>
      </c>
      <c r="W12" s="7">
        <v>21.392261904761906</v>
      </c>
      <c r="X12" s="7">
        <v>18.888095238095236</v>
      </c>
      <c r="Y12" s="7">
        <v>5.5732142857142852</v>
      </c>
      <c r="Z12" s="7">
        <v>7.9142857142857128</v>
      </c>
      <c r="AA12" s="7">
        <v>5.1970238095238086</v>
      </c>
      <c r="AB12" s="7">
        <v>1.3773809523809522</v>
      </c>
      <c r="AC12" s="7">
        <v>0.70773809523809539</v>
      </c>
      <c r="AD12" s="7">
        <v>38.4529761904762</v>
      </c>
      <c r="AE12" s="7">
        <v>37.648809523809526</v>
      </c>
    </row>
    <row r="13" spans="1:31" x14ac:dyDescent="0.3">
      <c r="E13" s="4" t="str">
        <f t="array" ref="E13">IF(ISERROR(INDEX(Sheet2!$A$9:$C$600,SMALL(IF(Sheet2!$A$9:$A$600=Sheet3!$B$5,ROW(Sheet2!$A$9:$A$600)-8),ROW(9:9)),2)),"",INDEX(Sheet2!$A$9:$C$600,SMALL(IF(Sheet2!$A$9:$A$600=Sheet3!$B$5,ROW(Sheet2!$A$9:$A$600)-8),ROW(9:9)),2))</f>
        <v>Burton-in-Kendal</v>
      </c>
      <c r="F13" s="4" t="str">
        <f t="array" ref="F13">IF(ISERROR(INDEX(Sheet2!$A$9:$C$600,SMALL(IF(Sheet2!$A$9:$A$600=Sheet3!$B$5,ROW(Sheet2!$A$9:$A$600)-8),ROW(9:9)),3)),"",INDEX(Sheet2!$A$9:$C$600,SMALL(IF(Sheet2!$A$9:$A$600=Sheet3!$B$5,ROW(Sheet2!$A$9:$A$600)-8),ROW(9:9)),3))</f>
        <v>E04002592</v>
      </c>
    </row>
    <row r="14" spans="1:31" x14ac:dyDescent="0.3">
      <c r="E14" s="4" t="str">
        <f t="array" ref="E14">IF(ISERROR(INDEX(Sheet2!$A$9:$C$600,SMALL(IF(Sheet2!$A$9:$A$600=Sheet3!$B$5,ROW(Sheet2!$A$9:$A$600)-8),ROW(10:10)),2)),"",INDEX(Sheet2!$A$9:$C$600,SMALL(IF(Sheet2!$A$9:$A$600=Sheet3!$B$5,ROW(Sheet2!$A$9:$A$600)-8),ROW(10:10)),2))</f>
        <v>Cartmel Fell</v>
      </c>
      <c r="F14" s="4" t="str">
        <f t="array" ref="F14">IF(ISERROR(INDEX(Sheet2!$A$9:$C$600,SMALL(IF(Sheet2!$A$9:$A$600=Sheet3!$B$5,ROW(Sheet2!$A$9:$A$600)-8),ROW(10:10)),3)),"",INDEX(Sheet2!$A$9:$C$600,SMALL(IF(Sheet2!$A$9:$A$600=Sheet3!$B$5,ROW(Sheet2!$A$9:$A$600)-8),ROW(10:10)),3))</f>
        <v>E04002593</v>
      </c>
    </row>
    <row r="15" spans="1:31" x14ac:dyDescent="0.3">
      <c r="E15" s="4" t="str">
        <f t="array" ref="E15">IF(ISERROR(INDEX(Sheet2!$A$9:$C$600,SMALL(IF(Sheet2!$A$9:$A$600=Sheet3!$B$5,ROW(Sheet2!$A$9:$A$600)-8),ROW(11:11)),2)),"",INDEX(Sheet2!$A$9:$C$600,SMALL(IF(Sheet2!$A$9:$A$600=Sheet3!$B$5,ROW(Sheet2!$A$9:$A$600)-8),ROW(11:11)),2))</f>
        <v>Casterton</v>
      </c>
      <c r="F15" s="4" t="str">
        <f t="array" ref="F15">IF(ISERROR(INDEX(Sheet2!$A$9:$C$600,SMALL(IF(Sheet2!$A$9:$A$600=Sheet3!$B$5,ROW(Sheet2!$A$9:$A$600)-8),ROW(11:11)),3)),"",INDEX(Sheet2!$A$9:$C$600,SMALL(IF(Sheet2!$A$9:$A$600=Sheet3!$B$5,ROW(Sheet2!$A$9:$A$600)-8),ROW(11:11)),3))</f>
        <v>E04002594</v>
      </c>
    </row>
    <row r="16" spans="1:31" x14ac:dyDescent="0.3">
      <c r="E16" s="4" t="str">
        <f t="array" ref="E16">IF(ISERROR(INDEX(Sheet2!$A$9:$C$600,SMALL(IF(Sheet2!$A$9:$A$600=Sheet3!$B$5,ROW(Sheet2!$A$9:$A$600)-8),ROW(12:12)),2)),"",INDEX(Sheet2!$A$9:$C$600,SMALL(IF(Sheet2!$A$9:$A$600=Sheet3!$B$5,ROW(Sheet2!$A$9:$A$600)-8),ROW(12:12)),2))</f>
        <v>Claife</v>
      </c>
      <c r="F16" s="4" t="str">
        <f t="array" ref="F16">IF(ISERROR(INDEX(Sheet2!$A$9:$C$600,SMALL(IF(Sheet2!$A$9:$A$600=Sheet3!$B$5,ROW(Sheet2!$A$9:$A$600)-8),ROW(12:12)),3)),"",INDEX(Sheet2!$A$9:$C$600,SMALL(IF(Sheet2!$A$9:$A$600=Sheet3!$B$5,ROW(Sheet2!$A$9:$A$600)-8),ROW(12:12)),3))</f>
        <v>E04002595</v>
      </c>
    </row>
    <row r="17" spans="5:13" x14ac:dyDescent="0.3">
      <c r="E17" s="4" t="str">
        <f t="array" ref="E17">IF(ISERROR(INDEX(Sheet2!$A$9:$C$600,SMALL(IF(Sheet2!$A$9:$A$600=Sheet3!$B$5,ROW(Sheet2!$A$9:$A$600)-8),ROW(13:13)),2)),"",INDEX(Sheet2!$A$9:$C$600,SMALL(IF(Sheet2!$A$9:$A$600=Sheet3!$B$5,ROW(Sheet2!$A$9:$A$600)-8),ROW(13:13)),2))</f>
        <v>Colton</v>
      </c>
      <c r="F17" s="4" t="str">
        <f t="array" ref="F17">IF(ISERROR(INDEX(Sheet2!$A$9:$C$600,SMALL(IF(Sheet2!$A$9:$A$600=Sheet3!$B$5,ROW(Sheet2!$A$9:$A$600)-8),ROW(13:13)),3)),"",INDEX(Sheet2!$A$9:$C$600,SMALL(IF(Sheet2!$A$9:$A$600=Sheet3!$B$5,ROW(Sheet2!$A$9:$A$600)-8),ROW(13:13)),3))</f>
        <v>E04002596</v>
      </c>
    </row>
    <row r="18" spans="5:13" x14ac:dyDescent="0.3">
      <c r="E18" s="4" t="str">
        <f t="array" ref="E18">IF(ISERROR(INDEX(Sheet2!$A$9:$C$600,SMALL(IF(Sheet2!$A$9:$A$600=Sheet3!$B$5,ROW(Sheet2!$A$9:$A$600)-8),ROW(14:14)),2)),"",INDEX(Sheet2!$A$9:$C$600,SMALL(IF(Sheet2!$A$9:$A$600=Sheet3!$B$5,ROW(Sheet2!$A$9:$A$600)-8),ROW(14:14)),2))</f>
        <v>Coniston</v>
      </c>
      <c r="F18" s="4" t="str">
        <f t="array" ref="F18">IF(ISERROR(INDEX(Sheet2!$A$9:$C$600,SMALL(IF(Sheet2!$A$9:$A$600=Sheet3!$B$5,ROW(Sheet2!$A$9:$A$600)-8),ROW(14:14)),3)),"",INDEX(Sheet2!$A$9:$C$600,SMALL(IF(Sheet2!$A$9:$A$600=Sheet3!$B$5,ROW(Sheet2!$A$9:$A$600)-8),ROW(14:14)),3))</f>
        <v>E04002597</v>
      </c>
      <c r="M18" s="5"/>
    </row>
    <row r="19" spans="5:13" x14ac:dyDescent="0.3">
      <c r="E19" s="4" t="str">
        <f t="array" ref="E19">IF(ISERROR(INDEX(Sheet2!$A$9:$C$600,SMALL(IF(Sheet2!$A$9:$A$600=Sheet3!$B$5,ROW(Sheet2!$A$9:$A$600)-8),ROW(15:15)),2)),"",INDEX(Sheet2!$A$9:$C$600,SMALL(IF(Sheet2!$A$9:$A$600=Sheet3!$B$5,ROW(Sheet2!$A$9:$A$600)-8),ROW(15:15)),2))</f>
        <v>Crook</v>
      </c>
      <c r="F19" s="4" t="str">
        <f t="array" ref="F19">IF(ISERROR(INDEX(Sheet2!$A$9:$C$600,SMALL(IF(Sheet2!$A$9:$A$600=Sheet3!$B$5,ROW(Sheet2!$A$9:$A$600)-8),ROW(15:15)),3)),"",INDEX(Sheet2!$A$9:$C$600,SMALL(IF(Sheet2!$A$9:$A$600=Sheet3!$B$5,ROW(Sheet2!$A$9:$A$600)-8),ROW(15:15)),3))</f>
        <v>E04002598</v>
      </c>
    </row>
    <row r="20" spans="5:13" x14ac:dyDescent="0.3">
      <c r="E20" s="4" t="str">
        <f t="array" ref="E20">IF(ISERROR(INDEX(Sheet2!$A$9:$C$600,SMALL(IF(Sheet2!$A$9:$A$600=Sheet3!$B$5,ROW(Sheet2!$A$9:$A$600)-8),ROW(16:16)),2)),"",INDEX(Sheet2!$A$9:$C$600,SMALL(IF(Sheet2!$A$9:$A$600=Sheet3!$B$5,ROW(Sheet2!$A$9:$A$600)-8),ROW(16:16)),2))</f>
        <v>Crosthwaite and Lyth</v>
      </c>
      <c r="F20" s="4" t="str">
        <f t="array" ref="F20">IF(ISERROR(INDEX(Sheet2!$A$9:$C$600,SMALL(IF(Sheet2!$A$9:$A$600=Sheet3!$B$5,ROW(Sheet2!$A$9:$A$600)-8),ROW(16:16)),3)),"",INDEX(Sheet2!$A$9:$C$600,SMALL(IF(Sheet2!$A$9:$A$600=Sheet3!$B$5,ROW(Sheet2!$A$9:$A$600)-8),ROW(16:16)),3))</f>
        <v>E04002599</v>
      </c>
    </row>
    <row r="21" spans="5:13" x14ac:dyDescent="0.3">
      <c r="E21" s="4" t="str">
        <f t="array" ref="E21">IF(ISERROR(INDEX(Sheet2!$A$9:$C$600,SMALL(IF(Sheet2!$A$9:$A$600=Sheet3!$B$5,ROW(Sheet2!$A$9:$A$600)-8),ROW(17:17)),2)),"",INDEX(Sheet2!$A$9:$C$600,SMALL(IF(Sheet2!$A$9:$A$600=Sheet3!$B$5,ROW(Sheet2!$A$9:$A$600)-8),ROW(17:17)),2))</f>
        <v>Dent</v>
      </c>
      <c r="F21" s="4" t="str">
        <f t="array" ref="F21">IF(ISERROR(INDEX(Sheet2!$A$9:$C$600,SMALL(IF(Sheet2!$A$9:$A$600=Sheet3!$B$5,ROW(Sheet2!$A$9:$A$600)-8),ROW(17:17)),3)),"",INDEX(Sheet2!$A$9:$C$600,SMALL(IF(Sheet2!$A$9:$A$600=Sheet3!$B$5,ROW(Sheet2!$A$9:$A$600)-8),ROW(17:17)),3))</f>
        <v>E04002600</v>
      </c>
    </row>
    <row r="22" spans="5:13" x14ac:dyDescent="0.3">
      <c r="E22" s="4" t="str">
        <f t="array" ref="E22">IF(ISERROR(INDEX(Sheet2!$A$9:$C$600,SMALL(IF(Sheet2!$A$9:$A$600=Sheet3!$B$5,ROW(Sheet2!$A$9:$A$600)-8),ROW(18:18)),2)),"",INDEX(Sheet2!$A$9:$C$600,SMALL(IF(Sheet2!$A$9:$A$600=Sheet3!$B$5,ROW(Sheet2!$A$9:$A$600)-8),ROW(18:18)),2))</f>
        <v>Docker</v>
      </c>
      <c r="F22" s="4" t="str">
        <f t="array" ref="F22">IF(ISERROR(INDEX(Sheet2!$A$9:$C$600,SMALL(IF(Sheet2!$A$9:$A$600=Sheet3!$B$5,ROW(Sheet2!$A$9:$A$600)-8),ROW(18:18)),3)),"",INDEX(Sheet2!$A$9:$C$600,SMALL(IF(Sheet2!$A$9:$A$600=Sheet3!$B$5,ROW(Sheet2!$A$9:$A$600)-8),ROW(18:18)),3))</f>
        <v>E04002601</v>
      </c>
    </row>
    <row r="23" spans="5:13" x14ac:dyDescent="0.3">
      <c r="E23" s="4" t="str">
        <f t="array" ref="E23">IF(ISERROR(INDEX(Sheet2!$A$9:$C$600,SMALL(IF(Sheet2!$A$9:$A$600=Sheet3!$B$5,ROW(Sheet2!$A$9:$A$600)-8),ROW(19:19)),2)),"",INDEX(Sheet2!$A$9:$C$600,SMALL(IF(Sheet2!$A$9:$A$600=Sheet3!$B$5,ROW(Sheet2!$A$9:$A$600)-8),ROW(19:19)),2))</f>
        <v>Dunnerdale-with-Seathwaite</v>
      </c>
      <c r="F23" s="4" t="str">
        <f t="array" ref="F23">IF(ISERROR(INDEX(Sheet2!$A$9:$C$600,SMALL(IF(Sheet2!$A$9:$A$600=Sheet3!$B$5,ROW(Sheet2!$A$9:$A$600)-8),ROW(19:19)),3)),"",INDEX(Sheet2!$A$9:$C$600,SMALL(IF(Sheet2!$A$9:$A$600=Sheet3!$B$5,ROW(Sheet2!$A$9:$A$600)-8),ROW(19:19)),3))</f>
        <v>E04002602</v>
      </c>
    </row>
    <row r="24" spans="5:13" x14ac:dyDescent="0.3">
      <c r="E24" s="4" t="str">
        <f t="array" ref="E24">IF(ISERROR(INDEX(Sheet2!$A$9:$C$600,SMALL(IF(Sheet2!$A$9:$A$600=Sheet3!$B$5,ROW(Sheet2!$A$9:$A$600)-8),ROW(20:20)),2)),"",INDEX(Sheet2!$A$9:$C$600,SMALL(IF(Sheet2!$A$9:$A$600=Sheet3!$B$5,ROW(Sheet2!$A$9:$A$600)-8),ROW(20:20)),2))</f>
        <v>Egton with Newland</v>
      </c>
      <c r="F24" s="4" t="str">
        <f t="array" ref="F24">IF(ISERROR(INDEX(Sheet2!$A$9:$C$600,SMALL(IF(Sheet2!$A$9:$A$600=Sheet3!$B$5,ROW(Sheet2!$A$9:$A$600)-8),ROW(20:20)),3)),"",INDEX(Sheet2!$A$9:$C$600,SMALL(IF(Sheet2!$A$9:$A$600=Sheet3!$B$5,ROW(Sheet2!$A$9:$A$600)-8),ROW(20:20)),3))</f>
        <v>E04002603</v>
      </c>
    </row>
    <row r="25" spans="5:13" x14ac:dyDescent="0.3">
      <c r="E25" s="4" t="str">
        <f t="array" ref="E25">IF(ISERROR(INDEX(Sheet2!$A$9:$C$600,SMALL(IF(Sheet2!$A$9:$A$600=Sheet3!$B$5,ROW(Sheet2!$A$9:$A$600)-8),ROW(21:21)),2)),"",INDEX(Sheet2!$A$9:$C$600,SMALL(IF(Sheet2!$A$9:$A$600=Sheet3!$B$5,ROW(Sheet2!$A$9:$A$600)-8),ROW(21:21)),2))</f>
        <v>Fawcett Forest</v>
      </c>
      <c r="F25" s="4" t="str">
        <f t="array" ref="F25">IF(ISERROR(INDEX(Sheet2!$A$9:$C$600,SMALL(IF(Sheet2!$A$9:$A$600=Sheet3!$B$5,ROW(Sheet2!$A$9:$A$600)-8),ROW(21:21)),3)),"",INDEX(Sheet2!$A$9:$C$600,SMALL(IF(Sheet2!$A$9:$A$600=Sheet3!$B$5,ROW(Sheet2!$A$9:$A$600)-8),ROW(21:21)),3))</f>
        <v>E04002604</v>
      </c>
    </row>
    <row r="26" spans="5:13" x14ac:dyDescent="0.3">
      <c r="E26" s="4" t="str">
        <f t="array" ref="E26">IF(ISERROR(INDEX(Sheet2!$A$9:$C$600,SMALL(IF(Sheet2!$A$9:$A$600=Sheet3!$B$5,ROW(Sheet2!$A$9:$A$600)-8),ROW(22:22)),2)),"",INDEX(Sheet2!$A$9:$C$600,SMALL(IF(Sheet2!$A$9:$A$600=Sheet3!$B$5,ROW(Sheet2!$A$9:$A$600)-8),ROW(22:22)),2))</f>
        <v>Firbank</v>
      </c>
      <c r="F26" s="4" t="str">
        <f t="array" ref="F26">IF(ISERROR(INDEX(Sheet2!$A$9:$C$600,SMALL(IF(Sheet2!$A$9:$A$600=Sheet3!$B$5,ROW(Sheet2!$A$9:$A$600)-8),ROW(22:22)),3)),"",INDEX(Sheet2!$A$9:$C$600,SMALL(IF(Sheet2!$A$9:$A$600=Sheet3!$B$5,ROW(Sheet2!$A$9:$A$600)-8),ROW(22:22)),3))</f>
        <v>E04002605</v>
      </c>
    </row>
    <row r="27" spans="5:13" x14ac:dyDescent="0.3">
      <c r="E27" s="4" t="str">
        <f t="array" ref="E27">IF(ISERROR(INDEX(Sheet2!$A$9:$C$600,SMALL(IF(Sheet2!$A$9:$A$600=Sheet3!$B$5,ROW(Sheet2!$A$9:$A$600)-8),ROW(23:23)),2)),"",INDEX(Sheet2!$A$9:$C$600,SMALL(IF(Sheet2!$A$9:$A$600=Sheet3!$B$5,ROW(Sheet2!$A$9:$A$600)-8),ROW(23:23)),2))</f>
        <v>Garsdale</v>
      </c>
      <c r="F27" s="4" t="str">
        <f t="array" ref="F27">IF(ISERROR(INDEX(Sheet2!$A$9:$C$600,SMALL(IF(Sheet2!$A$9:$A$600=Sheet3!$B$5,ROW(Sheet2!$A$9:$A$600)-8),ROW(23:23)),3)),"",INDEX(Sheet2!$A$9:$C$600,SMALL(IF(Sheet2!$A$9:$A$600=Sheet3!$B$5,ROW(Sheet2!$A$9:$A$600)-8),ROW(23:23)),3))</f>
        <v>E04002606</v>
      </c>
    </row>
    <row r="28" spans="5:13" x14ac:dyDescent="0.3">
      <c r="E28" s="4" t="str">
        <f t="array" ref="E28">IF(ISERROR(INDEX(Sheet2!$A$9:$C$600,SMALL(IF(Sheet2!$A$9:$A$600=Sheet3!$B$5,ROW(Sheet2!$A$9:$A$600)-8),ROW(24:24)),2)),"",INDEX(Sheet2!$A$9:$C$600,SMALL(IF(Sheet2!$A$9:$A$600=Sheet3!$B$5,ROW(Sheet2!$A$9:$A$600)-8),ROW(24:24)),2))</f>
        <v>Grange-over-Sands</v>
      </c>
      <c r="F28" s="4" t="str">
        <f t="array" ref="F28">IF(ISERROR(INDEX(Sheet2!$A$9:$C$600,SMALL(IF(Sheet2!$A$9:$A$600=Sheet3!$B$5,ROW(Sheet2!$A$9:$A$600)-8),ROW(24:24)),3)),"",INDEX(Sheet2!$A$9:$C$600,SMALL(IF(Sheet2!$A$9:$A$600=Sheet3!$B$5,ROW(Sheet2!$A$9:$A$600)-8),ROW(24:24)),3))</f>
        <v>E04002607</v>
      </c>
    </row>
    <row r="29" spans="5:13" x14ac:dyDescent="0.3">
      <c r="E29" s="4" t="str">
        <f t="array" ref="E29">IF(ISERROR(INDEX(Sheet2!$A$9:$C$600,SMALL(IF(Sheet2!$A$9:$A$600=Sheet3!$B$5,ROW(Sheet2!$A$9:$A$600)-8),ROW(25:25)),2)),"",INDEX(Sheet2!$A$9:$C$600,SMALL(IF(Sheet2!$A$9:$A$600=Sheet3!$B$5,ROW(Sheet2!$A$9:$A$600)-8),ROW(25:25)),2))</f>
        <v>Grayrigg</v>
      </c>
      <c r="F29" s="4" t="str">
        <f t="array" ref="F29">IF(ISERROR(INDEX(Sheet2!$A$9:$C$600,SMALL(IF(Sheet2!$A$9:$A$600=Sheet3!$B$5,ROW(Sheet2!$A$9:$A$600)-8),ROW(25:25)),3)),"",INDEX(Sheet2!$A$9:$C$600,SMALL(IF(Sheet2!$A$9:$A$600=Sheet3!$B$5,ROW(Sheet2!$A$9:$A$600)-8),ROW(25:25)),3))</f>
        <v>E04002608</v>
      </c>
    </row>
    <row r="30" spans="5:13" x14ac:dyDescent="0.3">
      <c r="E30" s="4" t="str">
        <f t="array" ref="E30">IF(ISERROR(INDEX(Sheet2!$A$9:$C$600,SMALL(IF(Sheet2!$A$9:$A$600=Sheet3!$B$5,ROW(Sheet2!$A$9:$A$600)-8),ROW(26:26)),2)),"",INDEX(Sheet2!$A$9:$C$600,SMALL(IF(Sheet2!$A$9:$A$600=Sheet3!$B$5,ROW(Sheet2!$A$9:$A$600)-8),ROW(26:26)),2))</f>
        <v>Haverthwaite</v>
      </c>
      <c r="F30" s="4" t="str">
        <f t="array" ref="F30">IF(ISERROR(INDEX(Sheet2!$A$9:$C$600,SMALL(IF(Sheet2!$A$9:$A$600=Sheet3!$B$5,ROW(Sheet2!$A$9:$A$600)-8),ROW(26:26)),3)),"",INDEX(Sheet2!$A$9:$C$600,SMALL(IF(Sheet2!$A$9:$A$600=Sheet3!$B$5,ROW(Sheet2!$A$9:$A$600)-8),ROW(26:26)),3))</f>
        <v>E04002609</v>
      </c>
    </row>
    <row r="31" spans="5:13" x14ac:dyDescent="0.3">
      <c r="E31" s="4" t="str">
        <f t="array" ref="E31">IF(ISERROR(INDEX(Sheet2!$A$9:$C$600,SMALL(IF(Sheet2!$A$9:$A$600=Sheet3!$B$5,ROW(Sheet2!$A$9:$A$600)-8),ROW(27:27)),2)),"",INDEX(Sheet2!$A$9:$C$600,SMALL(IF(Sheet2!$A$9:$A$600=Sheet3!$B$5,ROW(Sheet2!$A$9:$A$600)-8),ROW(27:27)),2))</f>
        <v>Hawkshead</v>
      </c>
      <c r="F31" s="4" t="str">
        <f t="array" ref="F31">IF(ISERROR(INDEX(Sheet2!$A$9:$C$600,SMALL(IF(Sheet2!$A$9:$A$600=Sheet3!$B$5,ROW(Sheet2!$A$9:$A$600)-8),ROW(27:27)),3)),"",INDEX(Sheet2!$A$9:$C$600,SMALL(IF(Sheet2!$A$9:$A$600=Sheet3!$B$5,ROW(Sheet2!$A$9:$A$600)-8),ROW(27:27)),3))</f>
        <v>E04002610</v>
      </c>
    </row>
    <row r="32" spans="5:13" x14ac:dyDescent="0.3">
      <c r="E32" s="4" t="str">
        <f t="array" ref="E32">IF(ISERROR(INDEX(Sheet2!$A$9:$C$600,SMALL(IF(Sheet2!$A$9:$A$600=Sheet3!$B$5,ROW(Sheet2!$A$9:$A$600)-8),ROW(28:28)),2)),"",INDEX(Sheet2!$A$9:$C$600,SMALL(IF(Sheet2!$A$9:$A$600=Sheet3!$B$5,ROW(Sheet2!$A$9:$A$600)-8),ROW(28:28)),2))</f>
        <v>Helsington</v>
      </c>
      <c r="F32" s="4" t="str">
        <f t="array" ref="F32">IF(ISERROR(INDEX(Sheet2!$A$9:$C$600,SMALL(IF(Sheet2!$A$9:$A$600=Sheet3!$B$5,ROW(Sheet2!$A$9:$A$600)-8),ROW(28:28)),3)),"",INDEX(Sheet2!$A$9:$C$600,SMALL(IF(Sheet2!$A$9:$A$600=Sheet3!$B$5,ROW(Sheet2!$A$9:$A$600)-8),ROW(28:28)),3))</f>
        <v>E04002611</v>
      </c>
    </row>
    <row r="33" spans="5:6" x14ac:dyDescent="0.3">
      <c r="E33" s="4" t="str">
        <f t="array" ref="E33">IF(ISERROR(INDEX(Sheet2!$A$9:$C$600,SMALL(IF(Sheet2!$A$9:$A$600=Sheet3!$B$5,ROW(Sheet2!$A$9:$A$600)-8),ROW(29:29)),2)),"",INDEX(Sheet2!$A$9:$C$600,SMALL(IF(Sheet2!$A$9:$A$600=Sheet3!$B$5,ROW(Sheet2!$A$9:$A$600)-8),ROW(29:29)),2))</f>
        <v>Heversham</v>
      </c>
      <c r="F33" s="4" t="str">
        <f t="array" ref="F33">IF(ISERROR(INDEX(Sheet2!$A$9:$C$600,SMALL(IF(Sheet2!$A$9:$A$600=Sheet3!$B$5,ROW(Sheet2!$A$9:$A$600)-8),ROW(29:29)),3)),"",INDEX(Sheet2!$A$9:$C$600,SMALL(IF(Sheet2!$A$9:$A$600=Sheet3!$B$5,ROW(Sheet2!$A$9:$A$600)-8),ROW(29:29)),3))</f>
        <v>E04002612</v>
      </c>
    </row>
    <row r="34" spans="5:6" x14ac:dyDescent="0.3">
      <c r="E34" s="4" t="str">
        <f t="array" ref="E34">IF(ISERROR(INDEX(Sheet2!$A$9:$C$600,SMALL(IF(Sheet2!$A$9:$A$600=Sheet3!$B$5,ROW(Sheet2!$A$9:$A$600)-8),ROW(30:30)),2)),"",INDEX(Sheet2!$A$9:$C$600,SMALL(IF(Sheet2!$A$9:$A$600=Sheet3!$B$5,ROW(Sheet2!$A$9:$A$600)-8),ROW(30:30)),2))</f>
        <v>Hincaster</v>
      </c>
      <c r="F34" s="4" t="str">
        <f t="array" ref="F34">IF(ISERROR(INDEX(Sheet2!$A$9:$C$600,SMALL(IF(Sheet2!$A$9:$A$600=Sheet3!$B$5,ROW(Sheet2!$A$9:$A$600)-8),ROW(30:30)),3)),"",INDEX(Sheet2!$A$9:$C$600,SMALL(IF(Sheet2!$A$9:$A$600=Sheet3!$B$5,ROW(Sheet2!$A$9:$A$600)-8),ROW(30:30)),3))</f>
        <v>E04002613</v>
      </c>
    </row>
    <row r="35" spans="5:6" x14ac:dyDescent="0.3">
      <c r="E35" s="4" t="str">
        <f t="array" ref="E35">IF(ISERROR(INDEX(Sheet2!$A$9:$C$600,SMALL(IF(Sheet2!$A$9:$A$600=Sheet3!$B$5,ROW(Sheet2!$A$9:$A$600)-8),ROW(31:31)),2)),"",INDEX(Sheet2!$A$9:$C$600,SMALL(IF(Sheet2!$A$9:$A$600=Sheet3!$B$5,ROW(Sheet2!$A$9:$A$600)-8),ROW(31:31)),2))</f>
        <v>Holme</v>
      </c>
      <c r="F35" s="4" t="str">
        <f t="array" ref="F35">IF(ISERROR(INDEX(Sheet2!$A$9:$C$600,SMALL(IF(Sheet2!$A$9:$A$600=Sheet3!$B$5,ROW(Sheet2!$A$9:$A$600)-8),ROW(31:31)),3)),"",INDEX(Sheet2!$A$9:$C$600,SMALL(IF(Sheet2!$A$9:$A$600=Sheet3!$B$5,ROW(Sheet2!$A$9:$A$600)-8),ROW(31:31)),3))</f>
        <v>E04002614</v>
      </c>
    </row>
    <row r="36" spans="5:6" x14ac:dyDescent="0.3">
      <c r="E36" s="4" t="str">
        <f t="array" ref="E36">IF(ISERROR(INDEX(Sheet2!$A$9:$C$600,SMALL(IF(Sheet2!$A$9:$A$600=Sheet3!$B$5,ROW(Sheet2!$A$9:$A$600)-8),ROW(32:32)),2)),"",INDEX(Sheet2!$A$9:$C$600,SMALL(IF(Sheet2!$A$9:$A$600=Sheet3!$B$5,ROW(Sheet2!$A$9:$A$600)-8),ROW(32:32)),2))</f>
        <v>Hugill</v>
      </c>
      <c r="F36" s="4" t="str">
        <f t="array" ref="F36">IF(ISERROR(INDEX(Sheet2!$A$9:$C$600,SMALL(IF(Sheet2!$A$9:$A$600=Sheet3!$B$5,ROW(Sheet2!$A$9:$A$600)-8),ROW(32:32)),3)),"",INDEX(Sheet2!$A$9:$C$600,SMALL(IF(Sheet2!$A$9:$A$600=Sheet3!$B$5,ROW(Sheet2!$A$9:$A$600)-8),ROW(32:32)),3))</f>
        <v>E04002615</v>
      </c>
    </row>
    <row r="37" spans="5:6" x14ac:dyDescent="0.3">
      <c r="E37" s="4" t="str">
        <f t="array" ref="E37">IF(ISERROR(INDEX(Sheet2!$A$9:$C$600,SMALL(IF(Sheet2!$A$9:$A$600=Sheet3!$B$5,ROW(Sheet2!$A$9:$A$600)-8),ROW(33:33)),2)),"",INDEX(Sheet2!$A$9:$C$600,SMALL(IF(Sheet2!$A$9:$A$600=Sheet3!$B$5,ROW(Sheet2!$A$9:$A$600)-8),ROW(33:33)),2))</f>
        <v>Hutton Roof</v>
      </c>
      <c r="F37" s="4" t="str">
        <f t="array" ref="F37">IF(ISERROR(INDEX(Sheet2!$A$9:$C$600,SMALL(IF(Sheet2!$A$9:$A$600=Sheet3!$B$5,ROW(Sheet2!$A$9:$A$600)-8),ROW(33:33)),3)),"",INDEX(Sheet2!$A$9:$C$600,SMALL(IF(Sheet2!$A$9:$A$600=Sheet3!$B$5,ROW(Sheet2!$A$9:$A$600)-8),ROW(33:33)),3))</f>
        <v>E04002616</v>
      </c>
    </row>
    <row r="38" spans="5:6" x14ac:dyDescent="0.3">
      <c r="E38" s="4" t="str">
        <f t="array" ref="E38">IF(ISERROR(INDEX(Sheet2!$A$9:$C$600,SMALL(IF(Sheet2!$A$9:$A$600=Sheet3!$B$5,ROW(Sheet2!$A$9:$A$600)-8),ROW(34:34)),2)),"",INDEX(Sheet2!$A$9:$C$600,SMALL(IF(Sheet2!$A$9:$A$600=Sheet3!$B$5,ROW(Sheet2!$A$9:$A$600)-8),ROW(34:34)),2))</f>
        <v>Kendal</v>
      </c>
      <c r="F38" s="4" t="str">
        <f t="array" ref="F38">IF(ISERROR(INDEX(Sheet2!$A$9:$C$600,SMALL(IF(Sheet2!$A$9:$A$600=Sheet3!$B$5,ROW(Sheet2!$A$9:$A$600)-8),ROW(34:34)),3)),"",INDEX(Sheet2!$A$9:$C$600,SMALL(IF(Sheet2!$A$9:$A$600=Sheet3!$B$5,ROW(Sheet2!$A$9:$A$600)-8),ROW(34:34)),3))</f>
        <v>E04002617</v>
      </c>
    </row>
    <row r="39" spans="5:6" x14ac:dyDescent="0.3">
      <c r="E39" s="4" t="str">
        <f t="array" ref="E39">IF(ISERROR(INDEX(Sheet2!$A$9:$C$600,SMALL(IF(Sheet2!$A$9:$A$600=Sheet3!$B$5,ROW(Sheet2!$A$9:$A$600)-8),ROW(35:35)),2)),"",INDEX(Sheet2!$A$9:$C$600,SMALL(IF(Sheet2!$A$9:$A$600=Sheet3!$B$5,ROW(Sheet2!$A$9:$A$600)-8),ROW(35:35)),2))</f>
        <v>Kentmere</v>
      </c>
      <c r="F39" s="4" t="str">
        <f t="array" ref="F39">IF(ISERROR(INDEX(Sheet2!$A$9:$C$600,SMALL(IF(Sheet2!$A$9:$A$600=Sheet3!$B$5,ROW(Sheet2!$A$9:$A$600)-8),ROW(35:35)),3)),"",INDEX(Sheet2!$A$9:$C$600,SMALL(IF(Sheet2!$A$9:$A$600=Sheet3!$B$5,ROW(Sheet2!$A$9:$A$600)-8),ROW(35:35)),3))</f>
        <v>E04002618</v>
      </c>
    </row>
    <row r="40" spans="5:6" x14ac:dyDescent="0.3">
      <c r="E40" s="4" t="str">
        <f t="array" ref="E40">IF(ISERROR(INDEX(Sheet2!$A$9:$C$600,SMALL(IF(Sheet2!$A$9:$A$600=Sheet3!$B$5,ROW(Sheet2!$A$9:$A$600)-8),ROW(36:36)),2)),"",INDEX(Sheet2!$A$9:$C$600,SMALL(IF(Sheet2!$A$9:$A$600=Sheet3!$B$5,ROW(Sheet2!$A$9:$A$600)-8),ROW(36:36)),2))</f>
        <v>Killington</v>
      </c>
      <c r="F40" s="4" t="str">
        <f t="array" ref="F40">IF(ISERROR(INDEX(Sheet2!$A$9:$C$600,SMALL(IF(Sheet2!$A$9:$A$600=Sheet3!$B$5,ROW(Sheet2!$A$9:$A$600)-8),ROW(36:36)),3)),"",INDEX(Sheet2!$A$9:$C$600,SMALL(IF(Sheet2!$A$9:$A$600=Sheet3!$B$5,ROW(Sheet2!$A$9:$A$600)-8),ROW(36:36)),3))</f>
        <v>E04002619</v>
      </c>
    </row>
    <row r="41" spans="5:6" x14ac:dyDescent="0.3">
      <c r="E41" s="4" t="str">
        <f t="array" ref="E41">IF(ISERROR(INDEX(Sheet2!$A$9:$C$600,SMALL(IF(Sheet2!$A$9:$A$600=Sheet3!$B$5,ROW(Sheet2!$A$9:$A$600)-8),ROW(37:37)),2)),"",INDEX(Sheet2!$A$9:$C$600,SMALL(IF(Sheet2!$A$9:$A$600=Sheet3!$B$5,ROW(Sheet2!$A$9:$A$600)-8),ROW(37:37)),2))</f>
        <v>Kirkby Ireleth</v>
      </c>
      <c r="F41" s="4" t="str">
        <f t="array" ref="F41">IF(ISERROR(INDEX(Sheet2!$A$9:$C$600,SMALL(IF(Sheet2!$A$9:$A$600=Sheet3!$B$5,ROW(Sheet2!$A$9:$A$600)-8),ROW(37:37)),3)),"",INDEX(Sheet2!$A$9:$C$600,SMALL(IF(Sheet2!$A$9:$A$600=Sheet3!$B$5,ROW(Sheet2!$A$9:$A$600)-8),ROW(37:37)),3))</f>
        <v>E04002620</v>
      </c>
    </row>
    <row r="42" spans="5:6" x14ac:dyDescent="0.3">
      <c r="E42" s="4" t="str">
        <f t="array" ref="E42">IF(ISERROR(INDEX(Sheet2!$A$9:$C$600,SMALL(IF(Sheet2!$A$9:$A$600=Sheet3!$B$5,ROW(Sheet2!$A$9:$A$600)-8),ROW(38:38)),2)),"",INDEX(Sheet2!$A$9:$C$600,SMALL(IF(Sheet2!$A$9:$A$600=Sheet3!$B$5,ROW(Sheet2!$A$9:$A$600)-8),ROW(38:38)),2))</f>
        <v>Kirkby Lonsdale</v>
      </c>
      <c r="F42" s="4" t="str">
        <f t="array" ref="F42">IF(ISERROR(INDEX(Sheet2!$A$9:$C$600,SMALL(IF(Sheet2!$A$9:$A$600=Sheet3!$B$5,ROW(Sheet2!$A$9:$A$600)-8),ROW(38:38)),3)),"",INDEX(Sheet2!$A$9:$C$600,SMALL(IF(Sheet2!$A$9:$A$600=Sheet3!$B$5,ROW(Sheet2!$A$9:$A$600)-8),ROW(38:38)),3))</f>
        <v>E04002621</v>
      </c>
    </row>
    <row r="43" spans="5:6" x14ac:dyDescent="0.3">
      <c r="E43" s="4" t="str">
        <f t="array" ref="E43">IF(ISERROR(INDEX(Sheet2!$A$9:$C$600,SMALL(IF(Sheet2!$A$9:$A$600=Sheet3!$B$5,ROW(Sheet2!$A$9:$A$600)-8),ROW(39:39)),2)),"",INDEX(Sheet2!$A$9:$C$600,SMALL(IF(Sheet2!$A$9:$A$600=Sheet3!$B$5,ROW(Sheet2!$A$9:$A$600)-8),ROW(39:39)),2))</f>
        <v>Lakes</v>
      </c>
      <c r="F43" s="4" t="str">
        <f t="array" ref="F43">IF(ISERROR(INDEX(Sheet2!$A$9:$C$600,SMALL(IF(Sheet2!$A$9:$A$600=Sheet3!$B$5,ROW(Sheet2!$A$9:$A$600)-8),ROW(39:39)),3)),"",INDEX(Sheet2!$A$9:$C$600,SMALL(IF(Sheet2!$A$9:$A$600=Sheet3!$B$5,ROW(Sheet2!$A$9:$A$600)-8),ROW(39:39)),3))</f>
        <v>E04002622</v>
      </c>
    </row>
    <row r="44" spans="5:6" x14ac:dyDescent="0.3">
      <c r="E44" s="4" t="str">
        <f t="array" ref="E44">IF(ISERROR(INDEX(Sheet2!$A$9:$C$600,SMALL(IF(Sheet2!$A$9:$A$600=Sheet3!$B$5,ROW(Sheet2!$A$9:$A$600)-8),ROW(40:40)),2)),"",INDEX(Sheet2!$A$9:$C$600,SMALL(IF(Sheet2!$A$9:$A$600=Sheet3!$B$5,ROW(Sheet2!$A$9:$A$600)-8),ROW(40:40)),2))</f>
        <v>Lambrigg</v>
      </c>
      <c r="F44" s="4" t="str">
        <f t="array" ref="F44">IF(ISERROR(INDEX(Sheet2!$A$9:$C$600,SMALL(IF(Sheet2!$A$9:$A$600=Sheet3!$B$5,ROW(Sheet2!$A$9:$A$600)-8),ROW(40:40)),3)),"",INDEX(Sheet2!$A$9:$C$600,SMALL(IF(Sheet2!$A$9:$A$600=Sheet3!$B$5,ROW(Sheet2!$A$9:$A$600)-8),ROW(40:40)),3))</f>
        <v>E04002623</v>
      </c>
    </row>
    <row r="45" spans="5:6" x14ac:dyDescent="0.3">
      <c r="E45" s="4" t="str">
        <f t="array" ref="E45">IF(ISERROR(INDEX(Sheet2!$A$9:$C$600,SMALL(IF(Sheet2!$A$9:$A$600=Sheet3!$B$5,ROW(Sheet2!$A$9:$A$600)-8),ROW(41:41)),2)),"",INDEX(Sheet2!$A$9:$C$600,SMALL(IF(Sheet2!$A$9:$A$600=Sheet3!$B$5,ROW(Sheet2!$A$9:$A$600)-8),ROW(41:41)),2))</f>
        <v>Levens</v>
      </c>
      <c r="F45" s="4" t="str">
        <f t="array" ref="F45">IF(ISERROR(INDEX(Sheet2!$A$9:$C$600,SMALL(IF(Sheet2!$A$9:$A$600=Sheet3!$B$5,ROW(Sheet2!$A$9:$A$600)-8),ROW(41:41)),3)),"",INDEX(Sheet2!$A$9:$C$600,SMALL(IF(Sheet2!$A$9:$A$600=Sheet3!$B$5,ROW(Sheet2!$A$9:$A$600)-8),ROW(41:41)),3))</f>
        <v>E04002624</v>
      </c>
    </row>
    <row r="46" spans="5:6" x14ac:dyDescent="0.3">
      <c r="E46" s="4" t="str">
        <f t="array" ref="E46">IF(ISERROR(INDEX(Sheet2!$A$9:$C$600,SMALL(IF(Sheet2!$A$9:$A$600=Sheet3!$B$5,ROW(Sheet2!$A$9:$A$600)-8),ROW(42:42)),2)),"",INDEX(Sheet2!$A$9:$C$600,SMALL(IF(Sheet2!$A$9:$A$600=Sheet3!$B$5,ROW(Sheet2!$A$9:$A$600)-8),ROW(42:42)),2))</f>
        <v>Longsleddale</v>
      </c>
      <c r="F46" s="4" t="str">
        <f t="array" ref="F46">IF(ISERROR(INDEX(Sheet2!$A$9:$C$600,SMALL(IF(Sheet2!$A$9:$A$600=Sheet3!$B$5,ROW(Sheet2!$A$9:$A$600)-8),ROW(42:42)),3)),"",INDEX(Sheet2!$A$9:$C$600,SMALL(IF(Sheet2!$A$9:$A$600=Sheet3!$B$5,ROW(Sheet2!$A$9:$A$600)-8),ROW(42:42)),3))</f>
        <v>E04002625</v>
      </c>
    </row>
    <row r="47" spans="5:6" x14ac:dyDescent="0.3">
      <c r="E47" s="4" t="str">
        <f t="array" ref="E47">IF(ISERROR(INDEX(Sheet2!$A$9:$C$600,SMALL(IF(Sheet2!$A$9:$A$600=Sheet3!$B$5,ROW(Sheet2!$A$9:$A$600)-8),ROW(43:43)),2)),"",INDEX(Sheet2!$A$9:$C$600,SMALL(IF(Sheet2!$A$9:$A$600=Sheet3!$B$5,ROW(Sheet2!$A$9:$A$600)-8),ROW(43:43)),2))</f>
        <v>Lower Allithwaite</v>
      </c>
      <c r="F47" s="4" t="str">
        <f t="array" ref="F47">IF(ISERROR(INDEX(Sheet2!$A$9:$C$600,SMALL(IF(Sheet2!$A$9:$A$600=Sheet3!$B$5,ROW(Sheet2!$A$9:$A$600)-8),ROW(43:43)),3)),"",INDEX(Sheet2!$A$9:$C$600,SMALL(IF(Sheet2!$A$9:$A$600=Sheet3!$B$5,ROW(Sheet2!$A$9:$A$600)-8),ROW(43:43)),3))</f>
        <v>E04002626</v>
      </c>
    </row>
    <row r="48" spans="5:6" x14ac:dyDescent="0.3">
      <c r="E48" s="4" t="str">
        <f t="array" ref="E48">IF(ISERROR(INDEX(Sheet2!$A$9:$C$600,SMALL(IF(Sheet2!$A$9:$A$600=Sheet3!$B$5,ROW(Sheet2!$A$9:$A$600)-8),ROW(44:44)),2)),"",INDEX(Sheet2!$A$9:$C$600,SMALL(IF(Sheet2!$A$9:$A$600=Sheet3!$B$5,ROW(Sheet2!$A$9:$A$600)-8),ROW(44:44)),2))</f>
        <v>Lower Holker</v>
      </c>
      <c r="F48" s="4" t="str">
        <f t="array" ref="F48">IF(ISERROR(INDEX(Sheet2!$A$9:$C$600,SMALL(IF(Sheet2!$A$9:$A$600=Sheet3!$B$5,ROW(Sheet2!$A$9:$A$600)-8),ROW(44:44)),3)),"",INDEX(Sheet2!$A$9:$C$600,SMALL(IF(Sheet2!$A$9:$A$600=Sheet3!$B$5,ROW(Sheet2!$A$9:$A$600)-8),ROW(44:44)),3))</f>
        <v>E04002627</v>
      </c>
    </row>
    <row r="49" spans="5:6" x14ac:dyDescent="0.3">
      <c r="E49" s="4" t="str">
        <f t="array" ref="E49">IF(ISERROR(INDEX(Sheet2!$A$9:$C$600,SMALL(IF(Sheet2!$A$9:$A$600=Sheet3!$B$5,ROW(Sheet2!$A$9:$A$600)-8),ROW(45:45)),2)),"",INDEX(Sheet2!$A$9:$C$600,SMALL(IF(Sheet2!$A$9:$A$600=Sheet3!$B$5,ROW(Sheet2!$A$9:$A$600)-8),ROW(45:45)),2))</f>
        <v>Lowick</v>
      </c>
      <c r="F49" s="4" t="str">
        <f t="array" ref="F49">IF(ISERROR(INDEX(Sheet2!$A$9:$C$600,SMALL(IF(Sheet2!$A$9:$A$600=Sheet3!$B$5,ROW(Sheet2!$A$9:$A$600)-8),ROW(45:45)),3)),"",INDEX(Sheet2!$A$9:$C$600,SMALL(IF(Sheet2!$A$9:$A$600=Sheet3!$B$5,ROW(Sheet2!$A$9:$A$600)-8),ROW(45:45)),3))</f>
        <v>E04002628</v>
      </c>
    </row>
    <row r="50" spans="5:6" x14ac:dyDescent="0.3">
      <c r="E50" s="4" t="str">
        <f t="array" ref="E50">IF(ISERROR(INDEX(Sheet2!$A$9:$C$600,SMALL(IF(Sheet2!$A$9:$A$600=Sheet3!$B$5,ROW(Sheet2!$A$9:$A$600)-8),ROW(46:46)),2)),"",INDEX(Sheet2!$A$9:$C$600,SMALL(IF(Sheet2!$A$9:$A$600=Sheet3!$B$5,ROW(Sheet2!$A$9:$A$600)-8),ROW(46:46)),2))</f>
        <v>Lupton</v>
      </c>
      <c r="F50" s="4" t="str">
        <f t="array" ref="F50">IF(ISERROR(INDEX(Sheet2!$A$9:$C$600,SMALL(IF(Sheet2!$A$9:$A$600=Sheet3!$B$5,ROW(Sheet2!$A$9:$A$600)-8),ROW(46:46)),3)),"",INDEX(Sheet2!$A$9:$C$600,SMALL(IF(Sheet2!$A$9:$A$600=Sheet3!$B$5,ROW(Sheet2!$A$9:$A$600)-8),ROW(46:46)),3))</f>
        <v>E04002629</v>
      </c>
    </row>
    <row r="51" spans="5:6" x14ac:dyDescent="0.3">
      <c r="E51" s="4" t="str">
        <f t="array" ref="E51">IF(ISERROR(INDEX(Sheet2!$A$9:$C$600,SMALL(IF(Sheet2!$A$9:$A$600=Sheet3!$B$5,ROW(Sheet2!$A$9:$A$600)-8),ROW(47:47)),2)),"",INDEX(Sheet2!$A$9:$C$600,SMALL(IF(Sheet2!$A$9:$A$600=Sheet3!$B$5,ROW(Sheet2!$A$9:$A$600)-8),ROW(47:47)),2))</f>
        <v>Mansergh</v>
      </c>
      <c r="F51" s="4" t="str">
        <f t="array" ref="F51">IF(ISERROR(INDEX(Sheet2!$A$9:$C$600,SMALL(IF(Sheet2!$A$9:$A$600=Sheet3!$B$5,ROW(Sheet2!$A$9:$A$600)-8),ROW(47:47)),3)),"",INDEX(Sheet2!$A$9:$C$600,SMALL(IF(Sheet2!$A$9:$A$600=Sheet3!$B$5,ROW(Sheet2!$A$9:$A$600)-8),ROW(47:47)),3))</f>
        <v>E04002630</v>
      </c>
    </row>
    <row r="52" spans="5:6" x14ac:dyDescent="0.3">
      <c r="E52" s="4" t="str">
        <f t="array" ref="E52">IF(ISERROR(INDEX(Sheet2!$A$9:$C$600,SMALL(IF(Sheet2!$A$9:$A$600=Sheet3!$B$5,ROW(Sheet2!$A$9:$A$600)-8),ROW(48:48)),2)),"",INDEX(Sheet2!$A$9:$C$600,SMALL(IF(Sheet2!$A$9:$A$600=Sheet3!$B$5,ROW(Sheet2!$A$9:$A$600)-8),ROW(48:48)),2))</f>
        <v>Mansriggs</v>
      </c>
      <c r="F52" s="4" t="str">
        <f t="array" ref="F52">IF(ISERROR(INDEX(Sheet2!$A$9:$C$600,SMALL(IF(Sheet2!$A$9:$A$600=Sheet3!$B$5,ROW(Sheet2!$A$9:$A$600)-8),ROW(48:48)),3)),"",INDEX(Sheet2!$A$9:$C$600,SMALL(IF(Sheet2!$A$9:$A$600=Sheet3!$B$5,ROW(Sheet2!$A$9:$A$600)-8),ROW(48:48)),3))</f>
        <v>E04002631</v>
      </c>
    </row>
    <row r="53" spans="5:6" x14ac:dyDescent="0.3">
      <c r="E53" s="4" t="str">
        <f t="array" ref="E53">IF(ISERROR(INDEX(Sheet2!$A$9:$C$600,SMALL(IF(Sheet2!$A$9:$A$600=Sheet3!$B$5,ROW(Sheet2!$A$9:$A$600)-8),ROW(49:49)),2)),"",INDEX(Sheet2!$A$9:$C$600,SMALL(IF(Sheet2!$A$9:$A$600=Sheet3!$B$5,ROW(Sheet2!$A$9:$A$600)-8),ROW(49:49)),2))</f>
        <v>Meathop and Ulpha</v>
      </c>
      <c r="F53" s="4" t="str">
        <f t="array" ref="F53">IF(ISERROR(INDEX(Sheet2!$A$9:$C$600,SMALL(IF(Sheet2!$A$9:$A$600=Sheet3!$B$5,ROW(Sheet2!$A$9:$A$600)-8),ROW(49:49)),3)),"",INDEX(Sheet2!$A$9:$C$600,SMALL(IF(Sheet2!$A$9:$A$600=Sheet3!$B$5,ROW(Sheet2!$A$9:$A$600)-8),ROW(49:49)),3))</f>
        <v>E04002632</v>
      </c>
    </row>
    <row r="54" spans="5:6" x14ac:dyDescent="0.3">
      <c r="E54" s="4" t="str">
        <f t="array" ref="E54">IF(ISERROR(INDEX(Sheet2!$A$9:$C$600,SMALL(IF(Sheet2!$A$9:$A$600=Sheet3!$B$5,ROW(Sheet2!$A$9:$A$600)-8),ROW(50:50)),2)),"",INDEX(Sheet2!$A$9:$C$600,SMALL(IF(Sheet2!$A$9:$A$600=Sheet3!$B$5,ROW(Sheet2!$A$9:$A$600)-8),ROW(50:50)),2))</f>
        <v>Middleton</v>
      </c>
      <c r="F54" s="4" t="str">
        <f t="array" ref="F54">IF(ISERROR(INDEX(Sheet2!$A$9:$C$600,SMALL(IF(Sheet2!$A$9:$A$600=Sheet3!$B$5,ROW(Sheet2!$A$9:$A$600)-8),ROW(50:50)),3)),"",INDEX(Sheet2!$A$9:$C$600,SMALL(IF(Sheet2!$A$9:$A$600=Sheet3!$B$5,ROW(Sheet2!$A$9:$A$600)-8),ROW(50:50)),3))</f>
        <v>E04002633</v>
      </c>
    </row>
    <row r="55" spans="5:6" x14ac:dyDescent="0.3">
      <c r="E55" s="4" t="str">
        <f t="array" ref="E55">IF(ISERROR(INDEX(Sheet2!$A$9:$C$600,SMALL(IF(Sheet2!$A$9:$A$600=Sheet3!$B$5,ROW(Sheet2!$A$9:$A$600)-8),ROW(51:51)),2)),"",INDEX(Sheet2!$A$9:$C$600,SMALL(IF(Sheet2!$A$9:$A$600=Sheet3!$B$5,ROW(Sheet2!$A$9:$A$600)-8),ROW(51:51)),2))</f>
        <v>Milnthorpe</v>
      </c>
      <c r="F55" s="4" t="str">
        <f t="array" ref="F55">IF(ISERROR(INDEX(Sheet2!$A$9:$C$600,SMALL(IF(Sheet2!$A$9:$A$600=Sheet3!$B$5,ROW(Sheet2!$A$9:$A$600)-8),ROW(51:51)),3)),"",INDEX(Sheet2!$A$9:$C$600,SMALL(IF(Sheet2!$A$9:$A$600=Sheet3!$B$5,ROW(Sheet2!$A$9:$A$600)-8),ROW(51:51)),3))</f>
        <v>E04002634</v>
      </c>
    </row>
    <row r="56" spans="5:6" x14ac:dyDescent="0.3">
      <c r="E56" s="4" t="str">
        <f t="array" ref="E56">IF(ISERROR(INDEX(Sheet2!$A$9:$C$600,SMALL(IF(Sheet2!$A$9:$A$600=Sheet3!$B$5,ROW(Sheet2!$A$9:$A$600)-8),ROW(52:52)),2)),"",INDEX(Sheet2!$A$9:$C$600,SMALL(IF(Sheet2!$A$9:$A$600=Sheet3!$B$5,ROW(Sheet2!$A$9:$A$600)-8),ROW(52:52)),2))</f>
        <v>Natland</v>
      </c>
      <c r="F56" s="4" t="str">
        <f t="array" ref="F56">IF(ISERROR(INDEX(Sheet2!$A$9:$C$600,SMALL(IF(Sheet2!$A$9:$A$600=Sheet3!$B$5,ROW(Sheet2!$A$9:$A$600)-8),ROW(52:52)),3)),"",INDEX(Sheet2!$A$9:$C$600,SMALL(IF(Sheet2!$A$9:$A$600=Sheet3!$B$5,ROW(Sheet2!$A$9:$A$600)-8),ROW(52:52)),3))</f>
        <v>E04002635</v>
      </c>
    </row>
    <row r="57" spans="5:6" x14ac:dyDescent="0.3">
      <c r="E57" s="4" t="str">
        <f t="array" ref="E57">IF(ISERROR(INDEX(Sheet2!$A$9:$C$600,SMALL(IF(Sheet2!$A$9:$A$600=Sheet3!$B$5,ROW(Sheet2!$A$9:$A$600)-8),ROW(53:53)),2)),"",INDEX(Sheet2!$A$9:$C$600,SMALL(IF(Sheet2!$A$9:$A$600=Sheet3!$B$5,ROW(Sheet2!$A$9:$A$600)-8),ROW(53:53)),2))</f>
        <v>Nether Staveley</v>
      </c>
      <c r="F57" s="4" t="str">
        <f t="array" ref="F57">IF(ISERROR(INDEX(Sheet2!$A$9:$C$600,SMALL(IF(Sheet2!$A$9:$A$600=Sheet3!$B$5,ROW(Sheet2!$A$9:$A$600)-8),ROW(53:53)),3)),"",INDEX(Sheet2!$A$9:$C$600,SMALL(IF(Sheet2!$A$9:$A$600=Sheet3!$B$5,ROW(Sheet2!$A$9:$A$600)-8),ROW(53:53)),3))</f>
        <v>E04002636</v>
      </c>
    </row>
    <row r="58" spans="5:6" x14ac:dyDescent="0.3">
      <c r="E58" s="4" t="str">
        <f t="array" ref="E58">IF(ISERROR(INDEX(Sheet2!$A$9:$C$600,SMALL(IF(Sheet2!$A$9:$A$600=Sheet3!$B$5,ROW(Sheet2!$A$9:$A$600)-8),ROW(54:54)),2)),"",INDEX(Sheet2!$A$9:$C$600,SMALL(IF(Sheet2!$A$9:$A$600=Sheet3!$B$5,ROW(Sheet2!$A$9:$A$600)-8),ROW(54:54)),2))</f>
        <v>New Hutton</v>
      </c>
      <c r="F58" s="4" t="str">
        <f t="array" ref="F58">IF(ISERROR(INDEX(Sheet2!$A$9:$C$600,SMALL(IF(Sheet2!$A$9:$A$600=Sheet3!$B$5,ROW(Sheet2!$A$9:$A$600)-8),ROW(54:54)),3)),"",INDEX(Sheet2!$A$9:$C$600,SMALL(IF(Sheet2!$A$9:$A$600=Sheet3!$B$5,ROW(Sheet2!$A$9:$A$600)-8),ROW(54:54)),3))</f>
        <v>E04002637</v>
      </c>
    </row>
    <row r="59" spans="5:6" x14ac:dyDescent="0.3">
      <c r="E59" s="4" t="str">
        <f t="array" ref="E59">IF(ISERROR(INDEX(Sheet2!$A$9:$C$600,SMALL(IF(Sheet2!$A$9:$A$600=Sheet3!$B$5,ROW(Sheet2!$A$9:$A$600)-8),ROW(55:55)),2)),"",INDEX(Sheet2!$A$9:$C$600,SMALL(IF(Sheet2!$A$9:$A$600=Sheet3!$B$5,ROW(Sheet2!$A$9:$A$600)-8),ROW(55:55)),2))</f>
        <v>Old Hutton and Holmescales</v>
      </c>
      <c r="F59" s="4" t="str">
        <f t="array" ref="F59">IF(ISERROR(INDEX(Sheet2!$A$9:$C$600,SMALL(IF(Sheet2!$A$9:$A$600=Sheet3!$B$5,ROW(Sheet2!$A$9:$A$600)-8),ROW(55:55)),3)),"",INDEX(Sheet2!$A$9:$C$600,SMALL(IF(Sheet2!$A$9:$A$600=Sheet3!$B$5,ROW(Sheet2!$A$9:$A$600)-8),ROW(55:55)),3))</f>
        <v>E04002638</v>
      </c>
    </row>
    <row r="60" spans="5:6" x14ac:dyDescent="0.3">
      <c r="E60" s="4" t="str">
        <f t="array" ref="E60">IF(ISERROR(INDEX(Sheet2!$A$9:$C$600,SMALL(IF(Sheet2!$A$9:$A$600=Sheet3!$B$5,ROW(Sheet2!$A$9:$A$600)-8),ROW(56:56)),2)),"",INDEX(Sheet2!$A$9:$C$600,SMALL(IF(Sheet2!$A$9:$A$600=Sheet3!$B$5,ROW(Sheet2!$A$9:$A$600)-8),ROW(56:56)),2))</f>
        <v>Osmotherley</v>
      </c>
      <c r="F60" s="4" t="str">
        <f t="array" ref="F60">IF(ISERROR(INDEX(Sheet2!$A$9:$C$600,SMALL(IF(Sheet2!$A$9:$A$600=Sheet3!$B$5,ROW(Sheet2!$A$9:$A$600)-8),ROW(56:56)),3)),"",INDEX(Sheet2!$A$9:$C$600,SMALL(IF(Sheet2!$A$9:$A$600=Sheet3!$B$5,ROW(Sheet2!$A$9:$A$600)-8),ROW(56:56)),3))</f>
        <v>E04002639</v>
      </c>
    </row>
    <row r="61" spans="5:6" x14ac:dyDescent="0.3">
      <c r="E61" s="4" t="str">
        <f t="array" ref="E61">IF(ISERROR(INDEX(Sheet2!$A$9:$C$600,SMALL(IF(Sheet2!$A$9:$A$600=Sheet3!$B$5,ROW(Sheet2!$A$9:$A$600)-8),ROW(57:57)),2)),"",INDEX(Sheet2!$A$9:$C$600,SMALL(IF(Sheet2!$A$9:$A$600=Sheet3!$B$5,ROW(Sheet2!$A$9:$A$600)-8),ROW(57:57)),2))</f>
        <v>Over Staveley</v>
      </c>
      <c r="F61" s="4" t="str">
        <f t="array" ref="F61">IF(ISERROR(INDEX(Sheet2!$A$9:$C$600,SMALL(IF(Sheet2!$A$9:$A$600=Sheet3!$B$5,ROW(Sheet2!$A$9:$A$600)-8),ROW(57:57)),3)),"",INDEX(Sheet2!$A$9:$C$600,SMALL(IF(Sheet2!$A$9:$A$600=Sheet3!$B$5,ROW(Sheet2!$A$9:$A$600)-8),ROW(57:57)),3))</f>
        <v>E04002640</v>
      </c>
    </row>
    <row r="62" spans="5:6" x14ac:dyDescent="0.3">
      <c r="E62" s="4" t="str">
        <f t="array" ref="E62">IF(ISERROR(INDEX(Sheet2!$A$9:$C$600,SMALL(IF(Sheet2!$A$9:$A$600=Sheet3!$B$5,ROW(Sheet2!$A$9:$A$600)-8),ROW(58:58)),2)),"",INDEX(Sheet2!$A$9:$C$600,SMALL(IF(Sheet2!$A$9:$A$600=Sheet3!$B$5,ROW(Sheet2!$A$9:$A$600)-8),ROW(58:58)),2))</f>
        <v>Pennington</v>
      </c>
      <c r="F62" s="4" t="str">
        <f t="array" ref="F62">IF(ISERROR(INDEX(Sheet2!$A$9:$C$600,SMALL(IF(Sheet2!$A$9:$A$600=Sheet3!$B$5,ROW(Sheet2!$A$9:$A$600)-8),ROW(58:58)),3)),"",INDEX(Sheet2!$A$9:$C$600,SMALL(IF(Sheet2!$A$9:$A$600=Sheet3!$B$5,ROW(Sheet2!$A$9:$A$600)-8),ROW(58:58)),3))</f>
        <v>E04002641</v>
      </c>
    </row>
    <row r="63" spans="5:6" x14ac:dyDescent="0.3">
      <c r="E63" s="4" t="str">
        <f t="array" ref="E63">IF(ISERROR(INDEX(Sheet2!$A$9:$C$600,SMALL(IF(Sheet2!$A$9:$A$600=Sheet3!$B$5,ROW(Sheet2!$A$9:$A$600)-8),ROW(59:59)),2)),"",INDEX(Sheet2!$A$9:$C$600,SMALL(IF(Sheet2!$A$9:$A$600=Sheet3!$B$5,ROW(Sheet2!$A$9:$A$600)-8),ROW(59:59)),2))</f>
        <v>Preston Patrick</v>
      </c>
      <c r="F63" s="4" t="str">
        <f t="array" ref="F63">IF(ISERROR(INDEX(Sheet2!$A$9:$C$600,SMALL(IF(Sheet2!$A$9:$A$600=Sheet3!$B$5,ROW(Sheet2!$A$9:$A$600)-8),ROW(59:59)),3)),"",INDEX(Sheet2!$A$9:$C$600,SMALL(IF(Sheet2!$A$9:$A$600=Sheet3!$B$5,ROW(Sheet2!$A$9:$A$600)-8),ROW(59:59)),3))</f>
        <v>E04002642</v>
      </c>
    </row>
    <row r="64" spans="5:6" x14ac:dyDescent="0.3">
      <c r="E64" s="4" t="str">
        <f t="array" ref="E64">IF(ISERROR(INDEX(Sheet2!$A$9:$C$600,SMALL(IF(Sheet2!$A$9:$A$600=Sheet3!$B$5,ROW(Sheet2!$A$9:$A$600)-8),ROW(60:60)),2)),"",INDEX(Sheet2!$A$9:$C$600,SMALL(IF(Sheet2!$A$9:$A$600=Sheet3!$B$5,ROW(Sheet2!$A$9:$A$600)-8),ROW(60:60)),2))</f>
        <v>Preston Richard</v>
      </c>
      <c r="F64" s="4" t="str">
        <f t="array" ref="F64">IF(ISERROR(INDEX(Sheet2!$A$9:$C$600,SMALL(IF(Sheet2!$A$9:$A$600=Sheet3!$B$5,ROW(Sheet2!$A$9:$A$600)-8),ROW(60:60)),3)),"",INDEX(Sheet2!$A$9:$C$600,SMALL(IF(Sheet2!$A$9:$A$600=Sheet3!$B$5,ROW(Sheet2!$A$9:$A$600)-8),ROW(60:60)),3))</f>
        <v>E04002643</v>
      </c>
    </row>
    <row r="65" spans="5:6" x14ac:dyDescent="0.3">
      <c r="E65" s="4" t="str">
        <f t="array" ref="E65">IF(ISERROR(INDEX(Sheet2!$A$9:$C$600,SMALL(IF(Sheet2!$A$9:$A$600=Sheet3!$B$5,ROW(Sheet2!$A$9:$A$600)-8),ROW(61:61)),2)),"",INDEX(Sheet2!$A$9:$C$600,SMALL(IF(Sheet2!$A$9:$A$600=Sheet3!$B$5,ROW(Sheet2!$A$9:$A$600)-8),ROW(61:61)),2))</f>
        <v>Satterthwaite</v>
      </c>
      <c r="F65" s="4" t="str">
        <f t="array" ref="F65">IF(ISERROR(INDEX(Sheet2!$A$9:$C$600,SMALL(IF(Sheet2!$A$9:$A$600=Sheet3!$B$5,ROW(Sheet2!$A$9:$A$600)-8),ROW(61:61)),3)),"",INDEX(Sheet2!$A$9:$C$600,SMALL(IF(Sheet2!$A$9:$A$600=Sheet3!$B$5,ROW(Sheet2!$A$9:$A$600)-8),ROW(61:61)),3))</f>
        <v>E04002644</v>
      </c>
    </row>
    <row r="66" spans="5:6" x14ac:dyDescent="0.3">
      <c r="E66" s="4" t="str">
        <f t="array" ref="E66">IF(ISERROR(INDEX(Sheet2!$A$9:$C$600,SMALL(IF(Sheet2!$A$9:$A$600=Sheet3!$B$5,ROW(Sheet2!$A$9:$A$600)-8),ROW(62:62)),2)),"",INDEX(Sheet2!$A$9:$C$600,SMALL(IF(Sheet2!$A$9:$A$600=Sheet3!$B$5,ROW(Sheet2!$A$9:$A$600)-8),ROW(62:62)),2))</f>
        <v>Scalthwaiterigg</v>
      </c>
      <c r="F66" s="4" t="str">
        <f t="array" ref="F66">IF(ISERROR(INDEX(Sheet2!$A$9:$C$600,SMALL(IF(Sheet2!$A$9:$A$600=Sheet3!$B$5,ROW(Sheet2!$A$9:$A$600)-8),ROW(62:62)),3)),"",INDEX(Sheet2!$A$9:$C$600,SMALL(IF(Sheet2!$A$9:$A$600=Sheet3!$B$5,ROW(Sheet2!$A$9:$A$600)-8),ROW(62:62)),3))</f>
        <v>E04002645</v>
      </c>
    </row>
    <row r="67" spans="5:6" x14ac:dyDescent="0.3">
      <c r="E67" s="4" t="str">
        <f t="array" ref="E67">IF(ISERROR(INDEX(Sheet2!$A$9:$C$600,SMALL(IF(Sheet2!$A$9:$A$600=Sheet3!$B$5,ROW(Sheet2!$A$9:$A$600)-8),ROW(63:63)),2)),"",INDEX(Sheet2!$A$9:$C$600,SMALL(IF(Sheet2!$A$9:$A$600=Sheet3!$B$5,ROW(Sheet2!$A$9:$A$600)-8),ROW(63:63)),2))</f>
        <v>Sedbergh</v>
      </c>
      <c r="F67" s="4" t="str">
        <f t="array" ref="F67">IF(ISERROR(INDEX(Sheet2!$A$9:$C$600,SMALL(IF(Sheet2!$A$9:$A$600=Sheet3!$B$5,ROW(Sheet2!$A$9:$A$600)-8),ROW(63:63)),3)),"",INDEX(Sheet2!$A$9:$C$600,SMALL(IF(Sheet2!$A$9:$A$600=Sheet3!$B$5,ROW(Sheet2!$A$9:$A$600)-8),ROW(63:63)),3))</f>
        <v>E04002646</v>
      </c>
    </row>
    <row r="68" spans="5:6" x14ac:dyDescent="0.3">
      <c r="E68" s="4" t="str">
        <f t="array" ref="E68">IF(ISERROR(INDEX(Sheet2!$A$9:$C$600,SMALL(IF(Sheet2!$A$9:$A$600=Sheet3!$B$5,ROW(Sheet2!$A$9:$A$600)-8),ROW(64:64)),2)),"",INDEX(Sheet2!$A$9:$C$600,SMALL(IF(Sheet2!$A$9:$A$600=Sheet3!$B$5,ROW(Sheet2!$A$9:$A$600)-8),ROW(64:64)),2))</f>
        <v>Sedgwick</v>
      </c>
      <c r="F68" s="4" t="str">
        <f t="array" ref="F68">IF(ISERROR(INDEX(Sheet2!$A$9:$C$600,SMALL(IF(Sheet2!$A$9:$A$600=Sheet3!$B$5,ROW(Sheet2!$A$9:$A$600)-8),ROW(64:64)),3)),"",INDEX(Sheet2!$A$9:$C$600,SMALL(IF(Sheet2!$A$9:$A$600=Sheet3!$B$5,ROW(Sheet2!$A$9:$A$600)-8),ROW(64:64)),3))</f>
        <v>E04002647</v>
      </c>
    </row>
    <row r="69" spans="5:6" x14ac:dyDescent="0.3">
      <c r="E69" s="4" t="str">
        <f t="array" ref="E69">IF(ISERROR(INDEX(Sheet2!$A$9:$C$600,SMALL(IF(Sheet2!$A$9:$A$600=Sheet3!$B$5,ROW(Sheet2!$A$9:$A$600)-8),ROW(65:65)),2)),"",INDEX(Sheet2!$A$9:$C$600,SMALL(IF(Sheet2!$A$9:$A$600=Sheet3!$B$5,ROW(Sheet2!$A$9:$A$600)-8),ROW(65:65)),2))</f>
        <v>Skelsmergh</v>
      </c>
      <c r="F69" s="4" t="str">
        <f t="array" ref="F69">IF(ISERROR(INDEX(Sheet2!$A$9:$C$600,SMALL(IF(Sheet2!$A$9:$A$600=Sheet3!$B$5,ROW(Sheet2!$A$9:$A$600)-8),ROW(65:65)),3)),"",INDEX(Sheet2!$A$9:$C$600,SMALL(IF(Sheet2!$A$9:$A$600=Sheet3!$B$5,ROW(Sheet2!$A$9:$A$600)-8),ROW(65:65)),3))</f>
        <v>E04002648</v>
      </c>
    </row>
    <row r="70" spans="5:6" x14ac:dyDescent="0.3">
      <c r="E70" s="4" t="str">
        <f t="array" ref="E70">IF(ISERROR(INDEX(Sheet2!$A$9:$C$600,SMALL(IF(Sheet2!$A$9:$A$600=Sheet3!$B$5,ROW(Sheet2!$A$9:$A$600)-8),ROW(66:66)),2)),"",INDEX(Sheet2!$A$9:$C$600,SMALL(IF(Sheet2!$A$9:$A$600=Sheet3!$B$5,ROW(Sheet2!$A$9:$A$600)-8),ROW(66:66)),2))</f>
        <v>Skelwith</v>
      </c>
      <c r="F70" s="4" t="str">
        <f t="array" ref="F70">IF(ISERROR(INDEX(Sheet2!$A$9:$C$600,SMALL(IF(Sheet2!$A$9:$A$600=Sheet3!$B$5,ROW(Sheet2!$A$9:$A$600)-8),ROW(66:66)),3)),"",INDEX(Sheet2!$A$9:$C$600,SMALL(IF(Sheet2!$A$9:$A$600=Sheet3!$B$5,ROW(Sheet2!$A$9:$A$600)-8),ROW(66:66)),3))</f>
        <v>E04002649</v>
      </c>
    </row>
    <row r="71" spans="5:6" x14ac:dyDescent="0.3">
      <c r="E71" s="4" t="str">
        <f t="array" ref="E71">IF(ISERROR(INDEX(Sheet2!$A$9:$C$600,SMALL(IF(Sheet2!$A$9:$A$600=Sheet3!$B$5,ROW(Sheet2!$A$9:$A$600)-8),ROW(67:67)),2)),"",INDEX(Sheet2!$A$9:$C$600,SMALL(IF(Sheet2!$A$9:$A$600=Sheet3!$B$5,ROW(Sheet2!$A$9:$A$600)-8),ROW(67:67)),2))</f>
        <v>Stainton</v>
      </c>
      <c r="F71" s="4" t="str">
        <f t="array" ref="F71">IF(ISERROR(INDEX(Sheet2!$A$9:$C$600,SMALL(IF(Sheet2!$A$9:$A$600=Sheet3!$B$5,ROW(Sheet2!$A$9:$A$600)-8),ROW(67:67)),3)),"",INDEX(Sheet2!$A$9:$C$600,SMALL(IF(Sheet2!$A$9:$A$600=Sheet3!$B$5,ROW(Sheet2!$A$9:$A$600)-8),ROW(67:67)),3))</f>
        <v>E04002650</v>
      </c>
    </row>
    <row r="72" spans="5:6" x14ac:dyDescent="0.3">
      <c r="E72" s="4" t="str">
        <f t="array" ref="E72">IF(ISERROR(INDEX(Sheet2!$A$9:$C$600,SMALL(IF(Sheet2!$A$9:$A$600=Sheet3!$B$5,ROW(Sheet2!$A$9:$A$600)-8),ROW(68:68)),2)),"",INDEX(Sheet2!$A$9:$C$600,SMALL(IF(Sheet2!$A$9:$A$600=Sheet3!$B$5,ROW(Sheet2!$A$9:$A$600)-8),ROW(68:68)),2))</f>
        <v>Staveley-in-Cartmel</v>
      </c>
      <c r="F72" s="4" t="str">
        <f t="array" ref="F72">IF(ISERROR(INDEX(Sheet2!$A$9:$C$600,SMALL(IF(Sheet2!$A$9:$A$600=Sheet3!$B$5,ROW(Sheet2!$A$9:$A$600)-8),ROW(68:68)),3)),"",INDEX(Sheet2!$A$9:$C$600,SMALL(IF(Sheet2!$A$9:$A$600=Sheet3!$B$5,ROW(Sheet2!$A$9:$A$600)-8),ROW(68:68)),3))</f>
        <v>E04002651</v>
      </c>
    </row>
    <row r="73" spans="5:6" x14ac:dyDescent="0.3">
      <c r="E73" s="4" t="str">
        <f t="array" ref="E73">IF(ISERROR(INDEX(Sheet2!$A$9:$C$600,SMALL(IF(Sheet2!$A$9:$A$600=Sheet3!$B$5,ROW(Sheet2!$A$9:$A$600)-8),ROW(69:69)),2)),"",INDEX(Sheet2!$A$9:$C$600,SMALL(IF(Sheet2!$A$9:$A$600=Sheet3!$B$5,ROW(Sheet2!$A$9:$A$600)-8),ROW(69:69)),2))</f>
        <v>Strickland Ketel</v>
      </c>
      <c r="F73" s="4" t="str">
        <f t="array" ref="F73">IF(ISERROR(INDEX(Sheet2!$A$9:$C$600,SMALL(IF(Sheet2!$A$9:$A$600=Sheet3!$B$5,ROW(Sheet2!$A$9:$A$600)-8),ROW(69:69)),3)),"",INDEX(Sheet2!$A$9:$C$600,SMALL(IF(Sheet2!$A$9:$A$600=Sheet3!$B$5,ROW(Sheet2!$A$9:$A$600)-8),ROW(69:69)),3))</f>
        <v>E04002652</v>
      </c>
    </row>
    <row r="74" spans="5:6" x14ac:dyDescent="0.3">
      <c r="E74" s="4" t="str">
        <f t="array" ref="E74">IF(ISERROR(INDEX(Sheet2!$A$9:$C$600,SMALL(IF(Sheet2!$A$9:$A$600=Sheet3!$B$5,ROW(Sheet2!$A$9:$A$600)-8),ROW(70:70)),2)),"",INDEX(Sheet2!$A$9:$C$600,SMALL(IF(Sheet2!$A$9:$A$600=Sheet3!$B$5,ROW(Sheet2!$A$9:$A$600)-8),ROW(70:70)),2))</f>
        <v>Strickland Roger</v>
      </c>
      <c r="F74" s="4" t="str">
        <f t="array" ref="F74">IF(ISERROR(INDEX(Sheet2!$A$9:$C$600,SMALL(IF(Sheet2!$A$9:$A$600=Sheet3!$B$5,ROW(Sheet2!$A$9:$A$600)-8),ROW(70:70)),3)),"",INDEX(Sheet2!$A$9:$C$600,SMALL(IF(Sheet2!$A$9:$A$600=Sheet3!$B$5,ROW(Sheet2!$A$9:$A$600)-8),ROW(70:70)),3))</f>
        <v>E04002653</v>
      </c>
    </row>
    <row r="75" spans="5:6" x14ac:dyDescent="0.3">
      <c r="E75" s="4" t="str">
        <f t="array" ref="E75">IF(ISERROR(INDEX(Sheet2!$A$9:$C$600,SMALL(IF(Sheet2!$A$9:$A$600=Sheet3!$B$5,ROW(Sheet2!$A$9:$A$600)-8),ROW(71:71)),2)),"",INDEX(Sheet2!$A$9:$C$600,SMALL(IF(Sheet2!$A$9:$A$600=Sheet3!$B$5,ROW(Sheet2!$A$9:$A$600)-8),ROW(71:71)),2))</f>
        <v>Torver</v>
      </c>
      <c r="F75" s="4" t="str">
        <f t="array" ref="F75">IF(ISERROR(INDEX(Sheet2!$A$9:$C$600,SMALL(IF(Sheet2!$A$9:$A$600=Sheet3!$B$5,ROW(Sheet2!$A$9:$A$600)-8),ROW(71:71)),3)),"",INDEX(Sheet2!$A$9:$C$600,SMALL(IF(Sheet2!$A$9:$A$600=Sheet3!$B$5,ROW(Sheet2!$A$9:$A$600)-8),ROW(71:71)),3))</f>
        <v>E04002654</v>
      </c>
    </row>
    <row r="76" spans="5:6" x14ac:dyDescent="0.3">
      <c r="E76" s="4" t="str">
        <f t="array" ref="E76">IF(ISERROR(INDEX(Sheet2!$A$9:$C$600,SMALL(IF(Sheet2!$A$9:$A$600=Sheet3!$B$5,ROW(Sheet2!$A$9:$A$600)-8),ROW(72:72)),2)),"",INDEX(Sheet2!$A$9:$C$600,SMALL(IF(Sheet2!$A$9:$A$600=Sheet3!$B$5,ROW(Sheet2!$A$9:$A$600)-8),ROW(72:72)),2))</f>
        <v>Ulverston</v>
      </c>
      <c r="F76" s="4" t="str">
        <f t="array" ref="F76">IF(ISERROR(INDEX(Sheet2!$A$9:$C$600,SMALL(IF(Sheet2!$A$9:$A$600=Sheet3!$B$5,ROW(Sheet2!$A$9:$A$600)-8),ROW(72:72)),3)),"",INDEX(Sheet2!$A$9:$C$600,SMALL(IF(Sheet2!$A$9:$A$600=Sheet3!$B$5,ROW(Sheet2!$A$9:$A$600)-8),ROW(72:72)),3))</f>
        <v>E04002655</v>
      </c>
    </row>
    <row r="77" spans="5:6" x14ac:dyDescent="0.3">
      <c r="E77" s="4" t="str">
        <f t="array" ref="E77">IF(ISERROR(INDEX(Sheet2!$A$9:$C$600,SMALL(IF(Sheet2!$A$9:$A$600=Sheet3!$B$5,ROW(Sheet2!$A$9:$A$600)-8),ROW(73:73)),2)),"",INDEX(Sheet2!$A$9:$C$600,SMALL(IF(Sheet2!$A$9:$A$600=Sheet3!$B$5,ROW(Sheet2!$A$9:$A$600)-8),ROW(73:73)),2))</f>
        <v>Underbarrow and Bradleyfield</v>
      </c>
      <c r="F77" s="4" t="str">
        <f t="array" ref="F77">IF(ISERROR(INDEX(Sheet2!$A$9:$C$600,SMALL(IF(Sheet2!$A$9:$A$600=Sheet3!$B$5,ROW(Sheet2!$A$9:$A$600)-8),ROW(73:73)),3)),"",INDEX(Sheet2!$A$9:$C$600,SMALL(IF(Sheet2!$A$9:$A$600=Sheet3!$B$5,ROW(Sheet2!$A$9:$A$600)-8),ROW(73:73)),3))</f>
        <v>E04002656</v>
      </c>
    </row>
    <row r="78" spans="5:6" x14ac:dyDescent="0.3">
      <c r="E78" s="4" t="str">
        <f t="array" ref="E78">IF(ISERROR(INDEX(Sheet2!$A$9:$C$600,SMALL(IF(Sheet2!$A$9:$A$600=Sheet3!$B$5,ROW(Sheet2!$A$9:$A$600)-8),ROW(74:74)),2)),"",INDEX(Sheet2!$A$9:$C$600,SMALL(IF(Sheet2!$A$9:$A$600=Sheet3!$B$5,ROW(Sheet2!$A$9:$A$600)-8),ROW(74:74)),2))</f>
        <v>Upper Allithwaite</v>
      </c>
      <c r="F78" s="4" t="str">
        <f t="array" ref="F78">IF(ISERROR(INDEX(Sheet2!$A$9:$C$600,SMALL(IF(Sheet2!$A$9:$A$600=Sheet3!$B$5,ROW(Sheet2!$A$9:$A$600)-8),ROW(74:74)),3)),"",INDEX(Sheet2!$A$9:$C$600,SMALL(IF(Sheet2!$A$9:$A$600=Sheet3!$B$5,ROW(Sheet2!$A$9:$A$600)-8),ROW(74:74)),3))</f>
        <v>E04002657</v>
      </c>
    </row>
    <row r="79" spans="5:6" x14ac:dyDescent="0.3">
      <c r="E79" s="4" t="str">
        <f t="array" ref="E79">IF(ISERROR(INDEX(Sheet2!$A$9:$C$600,SMALL(IF(Sheet2!$A$9:$A$600=Sheet3!$B$5,ROW(Sheet2!$A$9:$A$600)-8),ROW(75:75)),2)),"",INDEX(Sheet2!$A$9:$C$600,SMALL(IF(Sheet2!$A$9:$A$600=Sheet3!$B$5,ROW(Sheet2!$A$9:$A$600)-8),ROW(75:75)),2))</f>
        <v>Urswick</v>
      </c>
      <c r="F79" s="4" t="str">
        <f t="array" ref="F79">IF(ISERROR(INDEX(Sheet2!$A$9:$C$600,SMALL(IF(Sheet2!$A$9:$A$600=Sheet3!$B$5,ROW(Sheet2!$A$9:$A$600)-8),ROW(75:75)),3)),"",INDEX(Sheet2!$A$9:$C$600,SMALL(IF(Sheet2!$A$9:$A$600=Sheet3!$B$5,ROW(Sheet2!$A$9:$A$600)-8),ROW(75:75)),3))</f>
        <v>E04002658</v>
      </c>
    </row>
    <row r="80" spans="5:6" x14ac:dyDescent="0.3">
      <c r="E80" s="4" t="str">
        <f t="array" ref="E80">IF(ISERROR(INDEX(Sheet2!$A$9:$C$600,SMALL(IF(Sheet2!$A$9:$A$600=Sheet3!$B$5,ROW(Sheet2!$A$9:$A$600)-8),ROW(76:76)),2)),"",INDEX(Sheet2!$A$9:$C$600,SMALL(IF(Sheet2!$A$9:$A$600=Sheet3!$B$5,ROW(Sheet2!$A$9:$A$600)-8),ROW(76:76)),2))</f>
        <v>Whinfell</v>
      </c>
      <c r="F80" s="4" t="str">
        <f t="array" ref="F80">IF(ISERROR(INDEX(Sheet2!$A$9:$C$600,SMALL(IF(Sheet2!$A$9:$A$600=Sheet3!$B$5,ROW(Sheet2!$A$9:$A$600)-8),ROW(76:76)),3)),"",INDEX(Sheet2!$A$9:$C$600,SMALL(IF(Sheet2!$A$9:$A$600=Sheet3!$B$5,ROW(Sheet2!$A$9:$A$600)-8),ROW(76:76)),3))</f>
        <v>E04002659</v>
      </c>
    </row>
    <row r="81" spans="5:6" x14ac:dyDescent="0.3">
      <c r="E81" s="4" t="str">
        <f t="array" ref="E81">IF(ISERROR(INDEX(Sheet2!$A$9:$C$600,SMALL(IF(Sheet2!$A$9:$A$600=Sheet3!$B$5,ROW(Sheet2!$A$9:$A$600)-8),ROW(77:77)),2)),"",INDEX(Sheet2!$A$9:$C$600,SMALL(IF(Sheet2!$A$9:$A$600=Sheet3!$B$5,ROW(Sheet2!$A$9:$A$600)-8),ROW(77:77)),2))</f>
        <v>Whitwell and Selside</v>
      </c>
      <c r="F81" s="4" t="str">
        <f t="array" ref="F81">IF(ISERROR(INDEX(Sheet2!$A$9:$C$600,SMALL(IF(Sheet2!$A$9:$A$600=Sheet3!$B$5,ROW(Sheet2!$A$9:$A$600)-8),ROW(77:77)),3)),"",INDEX(Sheet2!$A$9:$C$600,SMALL(IF(Sheet2!$A$9:$A$600=Sheet3!$B$5,ROW(Sheet2!$A$9:$A$600)-8),ROW(77:77)),3))</f>
        <v>E04002660</v>
      </c>
    </row>
    <row r="82" spans="5:6" x14ac:dyDescent="0.3">
      <c r="E82" s="4" t="str">
        <f t="array" ref="E82">IF(ISERROR(INDEX(Sheet2!$A$9:$C$600,SMALL(IF(Sheet2!$A$9:$A$600=Sheet3!$B$5,ROW(Sheet2!$A$9:$A$600)-8),ROW(78:78)),2)),"",INDEX(Sheet2!$A$9:$C$600,SMALL(IF(Sheet2!$A$9:$A$600=Sheet3!$B$5,ROW(Sheet2!$A$9:$A$600)-8),ROW(78:78)),2))</f>
        <v>Windermere</v>
      </c>
      <c r="F82" s="4" t="str">
        <f t="array" ref="F82">IF(ISERROR(INDEX(Sheet2!$A$9:$C$600,SMALL(IF(Sheet2!$A$9:$A$600=Sheet3!$B$5,ROW(Sheet2!$A$9:$A$600)-8),ROW(78:78)),3)),"",INDEX(Sheet2!$A$9:$C$600,SMALL(IF(Sheet2!$A$9:$A$600=Sheet3!$B$5,ROW(Sheet2!$A$9:$A$600)-8),ROW(78:78)),3))</f>
        <v>E04002661</v>
      </c>
    </row>
    <row r="83" spans="5:6" x14ac:dyDescent="0.3">
      <c r="E83" s="4" t="str">
        <f t="array" ref="E83">IF(ISERROR(INDEX(Sheet2!$A$9:$C$600,SMALL(IF(Sheet2!$A$9:$A$600=Sheet3!$B$5,ROW(Sheet2!$A$9:$A$600)-8),ROW(79:79)),2)),"",INDEX(Sheet2!$A$9:$C$600,SMALL(IF(Sheet2!$A$9:$A$600=Sheet3!$B$5,ROW(Sheet2!$A$9:$A$600)-8),ROW(79:79)),2))</f>
        <v>Witherslack</v>
      </c>
      <c r="F83" s="4" t="str">
        <f t="array" ref="F83">IF(ISERROR(INDEX(Sheet2!$A$9:$C$600,SMALL(IF(Sheet2!$A$9:$A$600=Sheet3!$B$5,ROW(Sheet2!$A$9:$A$600)-8),ROW(79:79)),3)),"",INDEX(Sheet2!$A$9:$C$600,SMALL(IF(Sheet2!$A$9:$A$600=Sheet3!$B$5,ROW(Sheet2!$A$9:$A$600)-8),ROW(79:79)),3))</f>
        <v>E04002662</v>
      </c>
    </row>
    <row r="84" spans="5:6" x14ac:dyDescent="0.3">
      <c r="E84" s="4" t="str">
        <f t="array" ref="E84">IF(ISERROR(INDEX(Sheet2!$A$9:$C$600,SMALL(IF(Sheet2!$A$9:$A$600=Sheet3!$B$5,ROW(Sheet2!$A$9:$A$600)-8),ROW(80:80)),2)),"",INDEX(Sheet2!$A$9:$C$600,SMALL(IF(Sheet2!$A$9:$A$600=Sheet3!$B$5,ROW(Sheet2!$A$9:$A$600)-8),ROW(80:80)),2))</f>
        <v/>
      </c>
      <c r="F84" s="4" t="str">
        <f t="array" ref="F84">IF(ISERROR(INDEX(Sheet2!$A$9:$C$600,SMALL(IF(Sheet2!$A$9:$A$600=Sheet3!$B$5,ROW(Sheet2!$A$9:$A$600)-8),ROW(80:80)),3)),"",INDEX(Sheet2!$A$9:$C$600,SMALL(IF(Sheet2!$A$9:$A$600=Sheet3!$B$5,ROW(Sheet2!$A$9:$A$600)-8),ROW(80:80)),3))</f>
        <v/>
      </c>
    </row>
    <row r="85" spans="5:6" x14ac:dyDescent="0.3">
      <c r="E85" s="4" t="str">
        <f t="array" ref="E85">IF(ISERROR(INDEX(Sheet2!$A$9:$C$600,SMALL(IF(Sheet2!$A$9:$A$600=Sheet3!$B$5,ROW(Sheet2!$A$9:$A$600)-8),ROW(81:81)),2)),"",INDEX(Sheet2!$A$9:$C$600,SMALL(IF(Sheet2!$A$9:$A$600=Sheet3!$B$5,ROW(Sheet2!$A$9:$A$600)-8),ROW(81:81)),2))</f>
        <v/>
      </c>
      <c r="F85" s="4" t="str">
        <f t="array" ref="F85">IF(ISERROR(INDEX(Sheet2!$A$9:$C$600,SMALL(IF(Sheet2!$A$9:$A$600=Sheet3!$B$5,ROW(Sheet2!$A$9:$A$600)-8),ROW(81:81)),3)),"",INDEX(Sheet2!$A$9:$C$600,SMALL(IF(Sheet2!$A$9:$A$600=Sheet3!$B$5,ROW(Sheet2!$A$9:$A$600)-8),ROW(81:81)),3))</f>
        <v/>
      </c>
    </row>
    <row r="86" spans="5:6" x14ac:dyDescent="0.3">
      <c r="E86" s="4" t="str">
        <f t="array" ref="E86">IF(ISERROR(INDEX(Sheet2!$A$9:$C$600,SMALL(IF(Sheet2!$A$9:$A$600=Sheet3!$B$5,ROW(Sheet2!$A$9:$A$600)-8),ROW(82:82)),2)),"",INDEX(Sheet2!$A$9:$C$600,SMALL(IF(Sheet2!$A$9:$A$600=Sheet3!$B$5,ROW(Sheet2!$A$9:$A$600)-8),ROW(82:82)),2))</f>
        <v/>
      </c>
      <c r="F86" s="4" t="str">
        <f t="array" ref="F86">IF(ISERROR(INDEX(Sheet2!$A$9:$C$600,SMALL(IF(Sheet2!$A$9:$A$600=Sheet3!$B$5,ROW(Sheet2!$A$9:$A$600)-8),ROW(82:82)),3)),"",INDEX(Sheet2!$A$9:$C$600,SMALL(IF(Sheet2!$A$9:$A$600=Sheet3!$B$5,ROW(Sheet2!$A$9:$A$600)-8),ROW(82:82)),3))</f>
        <v/>
      </c>
    </row>
    <row r="87" spans="5:6" x14ac:dyDescent="0.3">
      <c r="E87" s="4" t="str">
        <f t="array" ref="E87">IF(ISERROR(INDEX(Sheet2!$A$9:$C$600,SMALL(IF(Sheet2!$A$9:$A$600=Sheet3!$B$5,ROW(Sheet2!$A$9:$A$600)-8),ROW(83:83)),2)),"",INDEX(Sheet2!$A$9:$C$600,SMALL(IF(Sheet2!$A$9:$A$600=Sheet3!$B$5,ROW(Sheet2!$A$9:$A$600)-8),ROW(83:83)),2))</f>
        <v/>
      </c>
      <c r="F87" s="4" t="str">
        <f t="array" ref="F87">IF(ISERROR(INDEX(Sheet2!$A$9:$C$600,SMALL(IF(Sheet2!$A$9:$A$600=Sheet3!$B$5,ROW(Sheet2!$A$9:$A$600)-8),ROW(83:83)),3)),"",INDEX(Sheet2!$A$9:$C$600,SMALL(IF(Sheet2!$A$9:$A$600=Sheet3!$B$5,ROW(Sheet2!$A$9:$A$600)-8),ROW(83:83)),3))</f>
        <v/>
      </c>
    </row>
    <row r="88" spans="5:6" x14ac:dyDescent="0.3">
      <c r="E88" s="4" t="str">
        <f t="array" ref="E88">IF(ISERROR(INDEX(Sheet2!$A$9:$C$600,SMALL(IF(Sheet2!$A$9:$A$600=Sheet3!$B$5,ROW(Sheet2!$A$9:$A$600)-8),ROW(84:84)),2)),"",INDEX(Sheet2!$A$9:$C$600,SMALL(IF(Sheet2!$A$9:$A$600=Sheet3!$B$5,ROW(Sheet2!$A$9:$A$600)-8),ROW(84:84)),2))</f>
        <v/>
      </c>
      <c r="F88" s="4" t="str">
        <f t="array" ref="F88">IF(ISERROR(INDEX(Sheet2!$A$9:$C$600,SMALL(IF(Sheet2!$A$9:$A$600=Sheet3!$B$5,ROW(Sheet2!$A$9:$A$600)-8),ROW(84:84)),3)),"",INDEX(Sheet2!$A$9:$C$600,SMALL(IF(Sheet2!$A$9:$A$600=Sheet3!$B$5,ROW(Sheet2!$A$9:$A$600)-8),ROW(84:84)),3))</f>
        <v/>
      </c>
    </row>
    <row r="89" spans="5:6" x14ac:dyDescent="0.3">
      <c r="E89" s="4" t="str">
        <f t="array" ref="E89">IF(ISERROR(INDEX(Sheet2!$A$9:$C$600,SMALL(IF(Sheet2!$A$9:$A$600=Sheet3!$B$5,ROW(Sheet2!$A$9:$A$600)-8),ROW(85:85)),2)),"",INDEX(Sheet2!$A$9:$C$600,SMALL(IF(Sheet2!$A$9:$A$600=Sheet3!$B$5,ROW(Sheet2!$A$9:$A$600)-8),ROW(85:85)),2))</f>
        <v/>
      </c>
      <c r="F89" s="4" t="str">
        <f t="array" ref="F89">IF(ISERROR(INDEX(Sheet2!$A$9:$C$600,SMALL(IF(Sheet2!$A$9:$A$600=Sheet3!$B$5,ROW(Sheet2!$A$9:$A$600)-8),ROW(85:85)),3)),"",INDEX(Sheet2!$A$9:$C$600,SMALL(IF(Sheet2!$A$9:$A$600=Sheet3!$B$5,ROW(Sheet2!$A$9:$A$600)-8),ROW(85:85)),3))</f>
        <v/>
      </c>
    </row>
    <row r="90" spans="5:6" x14ac:dyDescent="0.3">
      <c r="E90" s="4" t="str">
        <f t="array" ref="E90">IF(ISERROR(INDEX(Sheet2!$A$9:$C$600,SMALL(IF(Sheet2!$A$9:$A$600=Sheet3!$B$5,ROW(Sheet2!$A$9:$A$600)-8),ROW(86:86)),2)),"",INDEX(Sheet2!$A$9:$C$600,SMALL(IF(Sheet2!$A$9:$A$600=Sheet3!$B$5,ROW(Sheet2!$A$9:$A$600)-8),ROW(86:86)),2))</f>
        <v/>
      </c>
      <c r="F90" s="4" t="str">
        <f t="array" ref="F90">IF(ISERROR(INDEX(Sheet2!$A$9:$C$600,SMALL(IF(Sheet2!$A$9:$A$600=Sheet3!$B$5,ROW(Sheet2!$A$9:$A$600)-8),ROW(86:86)),3)),"",INDEX(Sheet2!$A$9:$C$600,SMALL(IF(Sheet2!$A$9:$A$600=Sheet3!$B$5,ROW(Sheet2!$A$9:$A$600)-8),ROW(86:86)),3))</f>
        <v/>
      </c>
    </row>
    <row r="91" spans="5:6" x14ac:dyDescent="0.3">
      <c r="E91" s="4" t="str">
        <f t="array" ref="E91">IF(ISERROR(INDEX(Sheet2!$A$9:$C$600,SMALL(IF(Sheet2!$A$9:$A$600=Sheet3!$B$5,ROW(Sheet2!$A$9:$A$600)-8),ROW(87:87)),2)),"",INDEX(Sheet2!$A$9:$C$600,SMALL(IF(Sheet2!$A$9:$A$600=Sheet3!$B$5,ROW(Sheet2!$A$9:$A$600)-8),ROW(87:87)),2))</f>
        <v/>
      </c>
      <c r="F91" s="4" t="str">
        <f t="array" ref="F91">IF(ISERROR(INDEX(Sheet2!$A$9:$C$600,SMALL(IF(Sheet2!$A$9:$A$600=Sheet3!$B$5,ROW(Sheet2!$A$9:$A$600)-8),ROW(87:87)),3)),"",INDEX(Sheet2!$A$9:$C$600,SMALL(IF(Sheet2!$A$9:$A$600=Sheet3!$B$5,ROW(Sheet2!$A$9:$A$600)-8),ROW(87:87)),3))</f>
        <v/>
      </c>
    </row>
    <row r="92" spans="5:6" x14ac:dyDescent="0.3">
      <c r="E92" s="4" t="str">
        <f t="array" ref="E92">IF(ISERROR(INDEX(Sheet2!$A$9:$C$600,SMALL(IF(Sheet2!$A$9:$A$600=Sheet3!$B$5,ROW(Sheet2!$A$9:$A$600)-8),ROW(88:88)),2)),"",INDEX(Sheet2!$A$9:$C$600,SMALL(IF(Sheet2!$A$9:$A$600=Sheet3!$B$5,ROW(Sheet2!$A$9:$A$600)-8),ROW(88:88)),2))</f>
        <v/>
      </c>
      <c r="F92" s="4" t="str">
        <f t="array" ref="F92">IF(ISERROR(INDEX(Sheet2!$A$9:$C$600,SMALL(IF(Sheet2!$A$9:$A$600=Sheet3!$B$5,ROW(Sheet2!$A$9:$A$600)-8),ROW(88:88)),3)),"",INDEX(Sheet2!$A$9:$C$600,SMALL(IF(Sheet2!$A$9:$A$600=Sheet3!$B$5,ROW(Sheet2!$A$9:$A$600)-8),ROW(88:88)),3))</f>
        <v/>
      </c>
    </row>
    <row r="93" spans="5:6" x14ac:dyDescent="0.3">
      <c r="E93" s="4" t="str">
        <f t="array" ref="E93">IF(ISERROR(INDEX(Sheet2!$A$9:$C$600,SMALL(IF(Sheet2!$A$9:$A$600=Sheet3!$B$5,ROW(Sheet2!$A$9:$A$600)-8),ROW(89:89)),2)),"",INDEX(Sheet2!$A$9:$C$600,SMALL(IF(Sheet2!$A$9:$A$600=Sheet3!$B$5,ROW(Sheet2!$A$9:$A$600)-8),ROW(89:89)),2))</f>
        <v/>
      </c>
      <c r="F93" s="4" t="str">
        <f t="array" ref="F93">IF(ISERROR(INDEX(Sheet2!$A$9:$C$600,SMALL(IF(Sheet2!$A$9:$A$600=Sheet3!$B$5,ROW(Sheet2!$A$9:$A$600)-8),ROW(89:89)),3)),"",INDEX(Sheet2!$A$9:$C$600,SMALL(IF(Sheet2!$A$9:$A$600=Sheet3!$B$5,ROW(Sheet2!$A$9:$A$600)-8),ROW(89:89)),3))</f>
        <v/>
      </c>
    </row>
    <row r="94" spans="5:6" x14ac:dyDescent="0.3">
      <c r="E94" s="4" t="str">
        <f t="array" ref="E94">IF(ISERROR(INDEX(Sheet2!$A$9:$C$600,SMALL(IF(Sheet2!$A$9:$A$600=Sheet3!$B$5,ROW(Sheet2!$A$9:$A$600)-8),ROW(90:90)),2)),"",INDEX(Sheet2!$A$9:$C$600,SMALL(IF(Sheet2!$A$9:$A$600=Sheet3!$B$5,ROW(Sheet2!$A$9:$A$600)-8),ROW(90:90)),2))</f>
        <v/>
      </c>
      <c r="F94" s="4" t="str">
        <f t="array" ref="F94">IF(ISERROR(INDEX(Sheet2!$A$9:$C$600,SMALL(IF(Sheet2!$A$9:$A$600=Sheet3!$B$5,ROW(Sheet2!$A$9:$A$600)-8),ROW(90:90)),3)),"",INDEX(Sheet2!$A$9:$C$600,SMALL(IF(Sheet2!$A$9:$A$600=Sheet3!$B$5,ROW(Sheet2!$A$9:$A$600)-8),ROW(90:90)),3))</f>
        <v/>
      </c>
    </row>
    <row r="95" spans="5:6" x14ac:dyDescent="0.3">
      <c r="E95" s="4" t="str">
        <f t="array" ref="E95">IF(ISERROR(INDEX(Sheet2!$A$9:$C$600,SMALL(IF(Sheet2!$A$9:$A$600=Sheet3!$B$5,ROW(Sheet2!$A$9:$A$600)-8),ROW(91:91)),2)),"",INDEX(Sheet2!$A$9:$C$600,SMALL(IF(Sheet2!$A$9:$A$600=Sheet3!$B$5,ROW(Sheet2!$A$9:$A$600)-8),ROW(91:91)),2))</f>
        <v/>
      </c>
      <c r="F95" s="4" t="str">
        <f t="array" ref="F95">IF(ISERROR(INDEX(Sheet2!$A$9:$C$600,SMALL(IF(Sheet2!$A$9:$A$600=Sheet3!$B$5,ROW(Sheet2!$A$9:$A$600)-8),ROW(91:91)),3)),"",INDEX(Sheet2!$A$9:$C$600,SMALL(IF(Sheet2!$A$9:$A$600=Sheet3!$B$5,ROW(Sheet2!$A$9:$A$600)-8),ROW(91:91)),3))</f>
        <v/>
      </c>
    </row>
    <row r="96" spans="5:6" x14ac:dyDescent="0.3">
      <c r="E96" s="4" t="str">
        <f t="array" ref="E96">IF(ISERROR(INDEX(Sheet2!$A$9:$C$600,SMALL(IF(Sheet2!$A$9:$A$600=Sheet3!$B$5,ROW(Sheet2!$A$9:$A$600)-8),ROW(92:92)),2)),"",INDEX(Sheet2!$A$9:$C$600,SMALL(IF(Sheet2!$A$9:$A$600=Sheet3!$B$5,ROW(Sheet2!$A$9:$A$600)-8),ROW(92:92)),2))</f>
        <v/>
      </c>
      <c r="F96" s="4" t="str">
        <f t="array" ref="F96">IF(ISERROR(INDEX(Sheet2!$A$9:$C$600,SMALL(IF(Sheet2!$A$9:$A$600=Sheet3!$B$5,ROW(Sheet2!$A$9:$A$600)-8),ROW(92:92)),3)),"",INDEX(Sheet2!$A$9:$C$600,SMALL(IF(Sheet2!$A$9:$A$600=Sheet3!$B$5,ROW(Sheet2!$A$9:$A$600)-8),ROW(92:92)),3))</f>
        <v/>
      </c>
    </row>
    <row r="97" spans="5:6" x14ac:dyDescent="0.3">
      <c r="E97" s="4" t="str">
        <f t="array" ref="E97">IF(ISERROR(INDEX(Sheet2!$A$9:$C$600,SMALL(IF(Sheet2!$A$9:$A$600=Sheet3!$B$5,ROW(Sheet2!$A$9:$A$600)-8),ROW(93:93)),2)),"",INDEX(Sheet2!$A$9:$C$600,SMALL(IF(Sheet2!$A$9:$A$600=Sheet3!$B$5,ROW(Sheet2!$A$9:$A$600)-8),ROW(93:93)),2))</f>
        <v/>
      </c>
      <c r="F97" s="4" t="str">
        <f t="array" ref="F97">IF(ISERROR(INDEX(Sheet2!$A$9:$C$600,SMALL(IF(Sheet2!$A$9:$A$600=Sheet3!$B$5,ROW(Sheet2!$A$9:$A$600)-8),ROW(93:93)),3)),"",INDEX(Sheet2!$A$9:$C$600,SMALL(IF(Sheet2!$A$9:$A$600=Sheet3!$B$5,ROW(Sheet2!$A$9:$A$600)-8),ROW(93:93)),3))</f>
        <v/>
      </c>
    </row>
    <row r="98" spans="5:6" x14ac:dyDescent="0.3">
      <c r="E98" s="4" t="str">
        <f t="array" ref="E98">IF(ISERROR(INDEX(Sheet2!$A$9:$C$600,SMALL(IF(Sheet2!$A$9:$A$600=Sheet3!$B$5,ROW(Sheet2!$A$9:$A$600)-8),ROW(94:94)),2)),"",INDEX(Sheet2!$A$9:$C$600,SMALL(IF(Sheet2!$A$9:$A$600=Sheet3!$B$5,ROW(Sheet2!$A$9:$A$600)-8),ROW(94:94)),2))</f>
        <v/>
      </c>
      <c r="F98" s="4" t="str">
        <f t="array" ref="F98">IF(ISERROR(INDEX(Sheet2!$A$9:$C$600,SMALL(IF(Sheet2!$A$9:$A$600=Sheet3!$B$5,ROW(Sheet2!$A$9:$A$600)-8),ROW(94:94)),3)),"",INDEX(Sheet2!$A$9:$C$600,SMALL(IF(Sheet2!$A$9:$A$600=Sheet3!$B$5,ROW(Sheet2!$A$9:$A$600)-8),ROW(94:94)),3))</f>
        <v/>
      </c>
    </row>
    <row r="99" spans="5:6" x14ac:dyDescent="0.3">
      <c r="E99" s="4" t="str">
        <f t="array" ref="E99">IF(ISERROR(INDEX(Sheet2!$A$9:$C$600,SMALL(IF(Sheet2!$A$9:$A$600=Sheet3!$B$5,ROW(Sheet2!$A$9:$A$600)-8),ROW(95:95)),2)),"",INDEX(Sheet2!$A$9:$C$600,SMALL(IF(Sheet2!$A$9:$A$600=Sheet3!$B$5,ROW(Sheet2!$A$9:$A$600)-8),ROW(95:95)),2))</f>
        <v/>
      </c>
      <c r="F99" s="4" t="str">
        <f t="array" ref="F99">IF(ISERROR(INDEX(Sheet2!$A$9:$C$600,SMALL(IF(Sheet2!$A$9:$A$600=Sheet3!$B$5,ROW(Sheet2!$A$9:$A$600)-8),ROW(95:95)),3)),"",INDEX(Sheet2!$A$9:$C$600,SMALL(IF(Sheet2!$A$9:$A$600=Sheet3!$B$5,ROW(Sheet2!$A$9:$A$600)-8),ROW(95:95)),3))</f>
        <v/>
      </c>
    </row>
    <row r="100" spans="5:6" x14ac:dyDescent="0.3">
      <c r="E100" s="4" t="str">
        <f t="array" ref="E100">IF(ISERROR(INDEX(Sheet2!$A$9:$C$600,SMALL(IF(Sheet2!$A$9:$A$600=Sheet3!$B$5,ROW(Sheet2!$A$9:$A$600)-8),ROW(96:96)),2)),"",INDEX(Sheet2!$A$9:$C$600,SMALL(IF(Sheet2!$A$9:$A$600=Sheet3!$B$5,ROW(Sheet2!$A$9:$A$600)-8),ROW(96:96)),2))</f>
        <v/>
      </c>
      <c r="F100" s="4" t="str">
        <f t="array" ref="F100">IF(ISERROR(INDEX(Sheet2!$A$9:$C$600,SMALL(IF(Sheet2!$A$9:$A$600=Sheet3!$B$5,ROW(Sheet2!$A$9:$A$600)-8),ROW(96:96)),3)),"",INDEX(Sheet2!$A$9:$C$600,SMALL(IF(Sheet2!$A$9:$A$600=Sheet3!$B$5,ROW(Sheet2!$A$9:$A$600)-8),ROW(96:96)),3))</f>
        <v/>
      </c>
    </row>
    <row r="101" spans="5:6" x14ac:dyDescent="0.3">
      <c r="E101" s="4" t="str">
        <f t="array" ref="E101">IF(ISERROR(INDEX(Sheet2!$A$9:$C$600,SMALL(IF(Sheet2!$A$9:$A$600=Sheet3!$B$5,ROW(Sheet2!$A$9:$A$600)-8),ROW(97:97)),2)),"",INDEX(Sheet2!$A$9:$C$600,SMALL(IF(Sheet2!$A$9:$A$600=Sheet3!$B$5,ROW(Sheet2!$A$9:$A$600)-8),ROW(97:97)),2))</f>
        <v/>
      </c>
      <c r="F101" s="4" t="str">
        <f t="array" ref="F101">IF(ISERROR(INDEX(Sheet2!$A$9:$C$600,SMALL(IF(Sheet2!$A$9:$A$600=Sheet3!$B$5,ROW(Sheet2!$A$9:$A$600)-8),ROW(97:97)),3)),"",INDEX(Sheet2!$A$9:$C$600,SMALL(IF(Sheet2!$A$9:$A$600=Sheet3!$B$5,ROW(Sheet2!$A$9:$A$600)-8),ROW(97:97)),3))</f>
        <v/>
      </c>
    </row>
    <row r="102" spans="5:6" x14ac:dyDescent="0.3">
      <c r="E102" s="4" t="str">
        <f t="array" ref="E102">IF(ISERROR(INDEX(Sheet2!$A$9:$C$600,SMALL(IF(Sheet2!$A$9:$A$600=Sheet3!$B$5,ROW(Sheet2!$A$9:$A$600)-8),ROW(98:98)),2)),"",INDEX(Sheet2!$A$9:$C$600,SMALL(IF(Sheet2!$A$9:$A$600=Sheet3!$B$5,ROW(Sheet2!$A$9:$A$600)-8),ROW(98:98)),2))</f>
        <v/>
      </c>
      <c r="F102" s="4" t="str">
        <f t="array" ref="F102">IF(ISERROR(INDEX(Sheet2!$A$9:$C$600,SMALL(IF(Sheet2!$A$9:$A$600=Sheet3!$B$5,ROW(Sheet2!$A$9:$A$600)-8),ROW(98:98)),3)),"",INDEX(Sheet2!$A$9:$C$600,SMALL(IF(Sheet2!$A$9:$A$600=Sheet3!$B$5,ROW(Sheet2!$A$9:$A$600)-8),ROW(98:98)),3))</f>
        <v/>
      </c>
    </row>
    <row r="103" spans="5:6" x14ac:dyDescent="0.3">
      <c r="E103" s="4" t="str">
        <f t="array" ref="E103">IF(ISERROR(INDEX(Sheet2!$A$9:$C$600,SMALL(IF(Sheet2!$A$9:$A$600=Sheet3!$B$5,ROW(Sheet2!$A$9:$A$600)-8),ROW(99:99)),2)),"",INDEX(Sheet2!$A$9:$C$600,SMALL(IF(Sheet2!$A$9:$A$600=Sheet3!$B$5,ROW(Sheet2!$A$9:$A$600)-8),ROW(99:99)),2))</f>
        <v/>
      </c>
      <c r="F103" s="4" t="str">
        <f t="array" ref="F103">IF(ISERROR(INDEX(Sheet2!$A$9:$C$600,SMALL(IF(Sheet2!$A$9:$A$600=Sheet3!$B$5,ROW(Sheet2!$A$9:$A$600)-8),ROW(99:99)),3)),"",INDEX(Sheet2!$A$9:$C$600,SMALL(IF(Sheet2!$A$9:$A$600=Sheet3!$B$5,ROW(Sheet2!$A$9:$A$600)-8),ROW(99:99)),3))</f>
        <v/>
      </c>
    </row>
    <row r="104" spans="5:6" x14ac:dyDescent="0.3">
      <c r="E104" s="4" t="str">
        <f t="array" ref="E104">IF(ISERROR(INDEX(Sheet2!$A$9:$C$600,SMALL(IF(Sheet2!$A$9:$A$600=Sheet3!$B$5,ROW(Sheet2!$A$9:$A$600)-8),ROW(100:100)),2)),"",INDEX(Sheet2!$A$9:$C$600,SMALL(IF(Sheet2!$A$9:$A$600=Sheet3!$B$5,ROW(Sheet2!$A$9:$A$600)-8),ROW(100:100)),2))</f>
        <v/>
      </c>
      <c r="F104" s="4" t="str">
        <f t="array" ref="F104">IF(ISERROR(INDEX(Sheet2!$A$9:$C$600,SMALL(IF(Sheet2!$A$9:$A$600=Sheet3!$B$5,ROW(Sheet2!$A$9:$A$600)-8),ROW(100:100)),3)),"",INDEX(Sheet2!$A$9:$C$600,SMALL(IF(Sheet2!$A$9:$A$600=Sheet3!$B$5,ROW(Sheet2!$A$9:$A$600)-8),ROW(100:100)),3))</f>
        <v/>
      </c>
    </row>
    <row r="105" spans="5:6" x14ac:dyDescent="0.3">
      <c r="E105" s="4" t="str">
        <f t="array" ref="E105">IF(ISERROR(INDEX(Sheet2!$A$9:$C$600,SMALL(IF(Sheet2!$A$9:$A$600=Sheet3!$B$5,ROW(Sheet2!$A$9:$A$600)-8),ROW(101:101)),2)),"",INDEX(Sheet2!$A$9:$C$600,SMALL(IF(Sheet2!$A$9:$A$600=Sheet3!$B$5,ROW(Sheet2!$A$9:$A$600)-8),ROW(101:101)),2))</f>
        <v/>
      </c>
      <c r="F105" s="4" t="str">
        <f t="array" ref="F105">IF(ISERROR(INDEX(Sheet2!$A$9:$C$600,SMALL(IF(Sheet2!$A$9:$A$600=Sheet3!$B$5,ROW(Sheet2!$A$9:$A$600)-8),ROW(101:101)),3)),"",INDEX(Sheet2!$A$9:$C$600,SMALL(IF(Sheet2!$A$9:$A$600=Sheet3!$B$5,ROW(Sheet2!$A$9:$A$600)-8),ROW(101:101)),3))</f>
        <v/>
      </c>
    </row>
    <row r="106" spans="5:6" x14ac:dyDescent="0.3">
      <c r="E106" s="4" t="str">
        <f t="array" ref="E106">IF(ISERROR(INDEX(Sheet2!$A$9:$C$600,SMALL(IF(Sheet2!$A$9:$A$600=Sheet3!$B$5,ROW(Sheet2!$A$9:$A$600)-8),ROW(102:102)),2)),"",INDEX(Sheet2!$A$9:$C$600,SMALL(IF(Sheet2!$A$9:$A$600=Sheet3!$B$5,ROW(Sheet2!$A$9:$A$600)-8),ROW(102:102)),2))</f>
        <v/>
      </c>
      <c r="F106" s="4" t="str">
        <f t="array" ref="F106">IF(ISERROR(INDEX(Sheet2!$A$9:$C$600,SMALL(IF(Sheet2!$A$9:$A$600=Sheet3!$B$5,ROW(Sheet2!$A$9:$A$600)-8),ROW(102:102)),3)),"",INDEX(Sheet2!$A$9:$C$600,SMALL(IF(Sheet2!$A$9:$A$600=Sheet3!$B$5,ROW(Sheet2!$A$9:$A$600)-8),ROW(102:102)),3))</f>
        <v/>
      </c>
    </row>
    <row r="107" spans="5:6" x14ac:dyDescent="0.3">
      <c r="E107" s="4" t="str">
        <f t="array" ref="E107">IF(ISERROR(INDEX(Sheet2!$A$9:$C$600,SMALL(IF(Sheet2!$A$9:$A$600=Sheet3!$B$5,ROW(Sheet2!$A$9:$A$600)-8),ROW(103:103)),2)),"",INDEX(Sheet2!$A$9:$C$600,SMALL(IF(Sheet2!$A$9:$A$600=Sheet3!$B$5,ROW(Sheet2!$A$9:$A$600)-8),ROW(103:103)),2))</f>
        <v/>
      </c>
      <c r="F107" s="4" t="str">
        <f t="array" ref="F107">IF(ISERROR(INDEX(Sheet2!$A$9:$C$600,SMALL(IF(Sheet2!$A$9:$A$600=Sheet3!$B$5,ROW(Sheet2!$A$9:$A$600)-8),ROW(103:103)),3)),"",INDEX(Sheet2!$A$9:$C$600,SMALL(IF(Sheet2!$A$9:$A$600=Sheet3!$B$5,ROW(Sheet2!$A$9:$A$600)-8),ROW(103:103)),3))</f>
        <v/>
      </c>
    </row>
    <row r="108" spans="5:6" x14ac:dyDescent="0.3">
      <c r="E108" s="4" t="str">
        <f t="array" ref="E108">IF(ISERROR(INDEX(Sheet2!$A$9:$C$600,SMALL(IF(Sheet2!$A$9:$A$600=Sheet3!$B$5,ROW(Sheet2!$A$9:$A$600)-8),ROW(104:104)),2)),"",INDEX(Sheet2!$A$9:$C$600,SMALL(IF(Sheet2!$A$9:$A$600=Sheet3!$B$5,ROW(Sheet2!$A$9:$A$600)-8),ROW(104:104)),2))</f>
        <v/>
      </c>
      <c r="F108" s="4" t="str">
        <f t="array" ref="F108">IF(ISERROR(INDEX(Sheet2!$A$9:$C$600,SMALL(IF(Sheet2!$A$9:$A$600=Sheet3!$B$5,ROW(Sheet2!$A$9:$A$600)-8),ROW(104:104)),3)),"",INDEX(Sheet2!$A$9:$C$600,SMALL(IF(Sheet2!$A$9:$A$600=Sheet3!$B$5,ROW(Sheet2!$A$9:$A$600)-8),ROW(104:104)),3))</f>
        <v/>
      </c>
    </row>
    <row r="109" spans="5:6" x14ac:dyDescent="0.3">
      <c r="E109" s="4" t="str">
        <f t="array" ref="E109">IF(ISERROR(INDEX(Sheet2!$A$9:$C$600,SMALL(IF(Sheet2!$A$9:$A$600=Sheet3!$B$5,ROW(Sheet2!$A$9:$A$600)-8),ROW(105:105)),2)),"",INDEX(Sheet2!$A$9:$C$600,SMALL(IF(Sheet2!$A$9:$A$600=Sheet3!$B$5,ROW(Sheet2!$A$9:$A$600)-8),ROW(105:105)),2))</f>
        <v/>
      </c>
      <c r="F109" s="4" t="str">
        <f t="array" ref="F109">IF(ISERROR(INDEX(Sheet2!$A$9:$C$600,SMALL(IF(Sheet2!$A$9:$A$600=Sheet3!$B$5,ROW(Sheet2!$A$9:$A$600)-8),ROW(105:105)),3)),"",INDEX(Sheet2!$A$9:$C$600,SMALL(IF(Sheet2!$A$9:$A$600=Sheet3!$B$5,ROW(Sheet2!$A$9:$A$600)-8),ROW(105:105)),3))</f>
        <v/>
      </c>
    </row>
    <row r="110" spans="5:6" x14ac:dyDescent="0.3">
      <c r="E110" s="4" t="str">
        <f t="array" ref="E110">IF(ISERROR(INDEX(Sheet2!$A$9:$C$600,SMALL(IF(Sheet2!$A$9:$A$600=Sheet3!$B$5,ROW(Sheet2!$A$9:$A$600)-8),ROW(106:106)),2)),"",INDEX(Sheet2!$A$9:$C$600,SMALL(IF(Sheet2!$A$9:$A$600=Sheet3!$B$5,ROW(Sheet2!$A$9:$A$600)-8),ROW(106:106)),2))</f>
        <v/>
      </c>
      <c r="F110" s="4" t="str">
        <f t="array" ref="F110">IF(ISERROR(INDEX(Sheet2!$A$9:$C$600,SMALL(IF(Sheet2!$A$9:$A$600=Sheet3!$B$5,ROW(Sheet2!$A$9:$A$600)-8),ROW(106:106)),3)),"",INDEX(Sheet2!$A$9:$C$600,SMALL(IF(Sheet2!$A$9:$A$600=Sheet3!$B$5,ROW(Sheet2!$A$9:$A$600)-8),ROW(106:106)),3))</f>
        <v/>
      </c>
    </row>
    <row r="111" spans="5:6" x14ac:dyDescent="0.3">
      <c r="E111" s="4" t="str">
        <f t="array" ref="E111">IF(ISERROR(INDEX(Sheet2!$A$9:$C$600,SMALL(IF(Sheet2!$A$9:$A$600=Sheet3!$B$5,ROW(Sheet2!$A$9:$A$600)-8),ROW(107:107)),2)),"",INDEX(Sheet2!$A$9:$C$600,SMALL(IF(Sheet2!$A$9:$A$600=Sheet3!$B$5,ROW(Sheet2!$A$9:$A$600)-8),ROW(107:107)),2))</f>
        <v/>
      </c>
      <c r="F111" s="4" t="str">
        <f t="array" ref="F111">IF(ISERROR(INDEX(Sheet2!$A$9:$C$600,SMALL(IF(Sheet2!$A$9:$A$600=Sheet3!$B$5,ROW(Sheet2!$A$9:$A$600)-8),ROW(107:107)),3)),"",INDEX(Sheet2!$A$9:$C$600,SMALL(IF(Sheet2!$A$9:$A$600=Sheet3!$B$5,ROW(Sheet2!$A$9:$A$600)-8),ROW(107:107)),3))</f>
        <v/>
      </c>
    </row>
    <row r="112" spans="5:6" x14ac:dyDescent="0.3">
      <c r="E112" s="4" t="str">
        <f t="array" ref="E112">IF(ISERROR(INDEX(Sheet2!$A$9:$C$600,SMALL(IF(Sheet2!$A$9:$A$600=Sheet3!$B$5,ROW(Sheet2!$A$9:$A$600)-8),ROW(108:108)),2)),"",INDEX(Sheet2!$A$9:$C$600,SMALL(IF(Sheet2!$A$9:$A$600=Sheet3!$B$5,ROW(Sheet2!$A$9:$A$600)-8),ROW(108:108)),2))</f>
        <v/>
      </c>
      <c r="F112" s="4" t="str">
        <f t="array" ref="F112">IF(ISERROR(INDEX(Sheet2!$A$9:$C$600,SMALL(IF(Sheet2!$A$9:$A$600=Sheet3!$B$5,ROW(Sheet2!$A$9:$A$600)-8),ROW(108:108)),3)),"",INDEX(Sheet2!$A$9:$C$600,SMALL(IF(Sheet2!$A$9:$A$600=Sheet3!$B$5,ROW(Sheet2!$A$9:$A$600)-8),ROW(108:108)),3))</f>
        <v/>
      </c>
    </row>
    <row r="113" spans="5:6" x14ac:dyDescent="0.3">
      <c r="E113" s="4" t="str">
        <f t="array" ref="E113">IF(ISERROR(INDEX(Sheet2!$A$9:$C$600,SMALL(IF(Sheet2!$A$9:$A$600=Sheet3!$B$5,ROW(Sheet2!$A$9:$A$600)-8),ROW(109:109)),2)),"",INDEX(Sheet2!$A$9:$C$600,SMALL(IF(Sheet2!$A$9:$A$600=Sheet3!$B$5,ROW(Sheet2!$A$9:$A$600)-8),ROW(109:109)),2))</f>
        <v/>
      </c>
      <c r="F113" s="4" t="str">
        <f t="array" ref="F113">IF(ISERROR(INDEX(Sheet2!$A$9:$C$600,SMALL(IF(Sheet2!$A$9:$A$600=Sheet3!$B$5,ROW(Sheet2!$A$9:$A$600)-8),ROW(109:109)),3)),"",INDEX(Sheet2!$A$9:$C$600,SMALL(IF(Sheet2!$A$9:$A$600=Sheet3!$B$5,ROW(Sheet2!$A$9:$A$600)-8),ROW(109:109)),3))</f>
        <v/>
      </c>
    </row>
    <row r="114" spans="5:6" x14ac:dyDescent="0.3">
      <c r="E114" s="4" t="str">
        <f t="array" ref="E114">IF(ISERROR(INDEX(Sheet2!$A$9:$C$600,SMALL(IF(Sheet2!$A$9:$A$600=Sheet3!$B$5,ROW(Sheet2!$A$9:$A$600)-8),ROW(110:110)),2)),"",INDEX(Sheet2!$A$9:$C$600,SMALL(IF(Sheet2!$A$9:$A$600=Sheet3!$B$5,ROW(Sheet2!$A$9:$A$600)-8),ROW(110:110)),2))</f>
        <v/>
      </c>
      <c r="F114" s="4" t="str">
        <f t="array" ref="F114">IF(ISERROR(INDEX(Sheet2!$A$9:$C$600,SMALL(IF(Sheet2!$A$9:$A$600=Sheet3!$B$5,ROW(Sheet2!$A$9:$A$600)-8),ROW(110:110)),3)),"",INDEX(Sheet2!$A$9:$C$600,SMALL(IF(Sheet2!$A$9:$A$600=Sheet3!$B$5,ROW(Sheet2!$A$9:$A$600)-8),ROW(110:110)),3))</f>
        <v/>
      </c>
    </row>
    <row r="115" spans="5:6" x14ac:dyDescent="0.3">
      <c r="E115" s="4" t="str">
        <f t="array" ref="E115">IF(ISERROR(INDEX(Sheet2!$A$9:$C$600,SMALL(IF(Sheet2!$A$9:$A$600=Sheet3!$B$5,ROW(Sheet2!$A$9:$A$600)-8),ROW(111:111)),2)),"",INDEX(Sheet2!$A$9:$C$600,SMALL(IF(Sheet2!$A$9:$A$600=Sheet3!$B$5,ROW(Sheet2!$A$9:$A$600)-8),ROW(111:111)),2))</f>
        <v/>
      </c>
      <c r="F115" s="4" t="str">
        <f t="array" ref="F115">IF(ISERROR(INDEX(Sheet2!$A$9:$C$600,SMALL(IF(Sheet2!$A$9:$A$600=Sheet3!$B$5,ROW(Sheet2!$A$9:$A$600)-8),ROW(111:111)),3)),"",INDEX(Sheet2!$A$9:$C$600,SMALL(IF(Sheet2!$A$9:$A$600=Sheet3!$B$5,ROW(Sheet2!$A$9:$A$600)-8),ROW(111:111)),3))</f>
        <v/>
      </c>
    </row>
    <row r="116" spans="5:6" x14ac:dyDescent="0.3">
      <c r="E116" s="4" t="str">
        <f t="array" ref="E116">IF(ISERROR(INDEX(Sheet2!$A$9:$C$600,SMALL(IF(Sheet2!$A$9:$A$600=Sheet3!$B$5,ROW(Sheet2!$A$9:$A$600)-8),ROW(112:112)),2)),"",INDEX(Sheet2!$A$9:$C$600,SMALL(IF(Sheet2!$A$9:$A$600=Sheet3!$B$5,ROW(Sheet2!$A$9:$A$600)-8),ROW(112:112)),2))</f>
        <v/>
      </c>
      <c r="F116" s="4" t="str">
        <f t="array" ref="F116">IF(ISERROR(INDEX(Sheet2!$A$9:$C$600,SMALL(IF(Sheet2!$A$9:$A$600=Sheet3!$B$5,ROW(Sheet2!$A$9:$A$600)-8),ROW(112:112)),3)),"",INDEX(Sheet2!$A$9:$C$600,SMALL(IF(Sheet2!$A$9:$A$600=Sheet3!$B$5,ROW(Sheet2!$A$9:$A$600)-8),ROW(112:112)),3))</f>
        <v/>
      </c>
    </row>
    <row r="117" spans="5:6" x14ac:dyDescent="0.3">
      <c r="E117" s="4" t="str">
        <f t="array" ref="E117">IF(ISERROR(INDEX(Sheet2!$A$9:$C$600,SMALL(IF(Sheet2!$A$9:$A$600=Sheet3!$B$5,ROW(Sheet2!$A$9:$A$600)-8),ROW(113:113)),2)),"",INDEX(Sheet2!$A$9:$C$600,SMALL(IF(Sheet2!$A$9:$A$600=Sheet3!$B$5,ROW(Sheet2!$A$9:$A$600)-8),ROW(113:113)),2))</f>
        <v/>
      </c>
      <c r="F117" s="4" t="str">
        <f t="array" ref="F117">IF(ISERROR(INDEX(Sheet2!$A$9:$C$600,SMALL(IF(Sheet2!$A$9:$A$600=Sheet3!$B$5,ROW(Sheet2!$A$9:$A$600)-8),ROW(113:113)),3)),"",INDEX(Sheet2!$A$9:$C$600,SMALL(IF(Sheet2!$A$9:$A$600=Sheet3!$B$5,ROW(Sheet2!$A$9:$A$600)-8),ROW(113:113)),3))</f>
        <v/>
      </c>
    </row>
    <row r="118" spans="5:6" x14ac:dyDescent="0.3">
      <c r="E118" s="4" t="str">
        <f t="array" ref="E118">IF(ISERROR(INDEX(Sheet2!$A$9:$C$600,SMALL(IF(Sheet2!$A$9:$A$600=Sheet3!$B$5,ROW(Sheet2!$A$9:$A$600)-8),ROW(114:114)),2)),"",INDEX(Sheet2!$A$9:$C$600,SMALL(IF(Sheet2!$A$9:$A$600=Sheet3!$B$5,ROW(Sheet2!$A$9:$A$600)-8),ROW(114:114)),2))</f>
        <v/>
      </c>
      <c r="F118" s="4" t="str">
        <f t="array" ref="F118">IF(ISERROR(INDEX(Sheet2!$A$9:$C$600,SMALL(IF(Sheet2!$A$9:$A$600=Sheet3!$B$5,ROW(Sheet2!$A$9:$A$600)-8),ROW(114:114)),3)),"",INDEX(Sheet2!$A$9:$C$600,SMALL(IF(Sheet2!$A$9:$A$600=Sheet3!$B$5,ROW(Sheet2!$A$9:$A$600)-8),ROW(114:114)),3))</f>
        <v/>
      </c>
    </row>
    <row r="119" spans="5:6" x14ac:dyDescent="0.3">
      <c r="E119" s="4" t="str">
        <f t="array" ref="E119">IF(ISERROR(INDEX(Sheet2!$A$9:$C$600,SMALL(IF(Sheet2!$A$9:$A$600=Sheet3!$B$5,ROW(Sheet2!$A$9:$A$600)-8),ROW(115:115)),2)),"",INDEX(Sheet2!$A$9:$C$600,SMALL(IF(Sheet2!$A$9:$A$600=Sheet3!$B$5,ROW(Sheet2!$A$9:$A$600)-8),ROW(115:115)),2))</f>
        <v/>
      </c>
      <c r="F119" s="4" t="str">
        <f t="array" ref="F119">IF(ISERROR(INDEX(Sheet2!$A$9:$C$600,SMALL(IF(Sheet2!$A$9:$A$600=Sheet3!$B$5,ROW(Sheet2!$A$9:$A$600)-8),ROW(115:115)),3)),"",INDEX(Sheet2!$A$9:$C$600,SMALL(IF(Sheet2!$A$9:$A$600=Sheet3!$B$5,ROW(Sheet2!$A$9:$A$600)-8),ROW(115:115)),3))</f>
        <v/>
      </c>
    </row>
    <row r="120" spans="5:6" x14ac:dyDescent="0.3">
      <c r="E120" s="4" t="str">
        <f t="array" ref="E120">IF(ISERROR(INDEX(Sheet2!$A$9:$C$600,SMALL(IF(Sheet2!$A$9:$A$600=Sheet3!$B$5,ROW(Sheet2!$A$9:$A$600)-8),ROW(116:116)),2)),"",INDEX(Sheet2!$A$9:$C$600,SMALL(IF(Sheet2!$A$9:$A$600=Sheet3!$B$5,ROW(Sheet2!$A$9:$A$600)-8),ROW(116:116)),2))</f>
        <v/>
      </c>
      <c r="F120" s="4" t="str">
        <f t="array" ref="F120">IF(ISERROR(INDEX(Sheet2!$A$9:$C$600,SMALL(IF(Sheet2!$A$9:$A$600=Sheet3!$B$5,ROW(Sheet2!$A$9:$A$600)-8),ROW(116:116)),3)),"",INDEX(Sheet2!$A$9:$C$600,SMALL(IF(Sheet2!$A$9:$A$600=Sheet3!$B$5,ROW(Sheet2!$A$9:$A$600)-8),ROW(116:116)),3))</f>
        <v/>
      </c>
    </row>
    <row r="121" spans="5:6" x14ac:dyDescent="0.3">
      <c r="E121" s="4" t="str">
        <f t="array" ref="E121">IF(ISERROR(INDEX(Sheet2!$A$9:$C$600,SMALL(IF(Sheet2!$A$9:$A$600=Sheet3!$B$5,ROW(Sheet2!$A$9:$A$600)-8),ROW(117:117)),2)),"",INDEX(Sheet2!$A$9:$C$600,SMALL(IF(Sheet2!$A$9:$A$600=Sheet3!$B$5,ROW(Sheet2!$A$9:$A$600)-8),ROW(117:117)),2))</f>
        <v/>
      </c>
      <c r="F121" s="4" t="str">
        <f t="array" ref="F121">IF(ISERROR(INDEX(Sheet2!$A$9:$C$600,SMALL(IF(Sheet2!$A$9:$A$600=Sheet3!$B$5,ROW(Sheet2!$A$9:$A$600)-8),ROW(117:117)),3)),"",INDEX(Sheet2!$A$9:$C$600,SMALL(IF(Sheet2!$A$9:$A$600=Sheet3!$B$5,ROW(Sheet2!$A$9:$A$600)-8),ROW(117:117)),3))</f>
        <v/>
      </c>
    </row>
    <row r="122" spans="5:6" x14ac:dyDescent="0.3">
      <c r="E122" s="4" t="str">
        <f t="array" ref="E122">IF(ISERROR(INDEX(Sheet2!$A$9:$C$600,SMALL(IF(Sheet2!$A$9:$A$600=Sheet3!$B$5,ROW(Sheet2!$A$9:$A$600)-8),ROW(118:118)),2)),"",INDEX(Sheet2!$A$9:$C$600,SMALL(IF(Sheet2!$A$9:$A$600=Sheet3!$B$5,ROW(Sheet2!$A$9:$A$600)-8),ROW(118:118)),2))</f>
        <v/>
      </c>
      <c r="F122" s="4" t="str">
        <f t="array" ref="F122">IF(ISERROR(INDEX(Sheet2!$A$9:$C$600,SMALL(IF(Sheet2!$A$9:$A$600=Sheet3!$B$5,ROW(Sheet2!$A$9:$A$600)-8),ROW(118:118)),3)),"",INDEX(Sheet2!$A$9:$C$600,SMALL(IF(Sheet2!$A$9:$A$600=Sheet3!$B$5,ROW(Sheet2!$A$9:$A$600)-8),ROW(118:118)),3))</f>
        <v/>
      </c>
    </row>
    <row r="123" spans="5:6" x14ac:dyDescent="0.3">
      <c r="E123" s="4" t="str">
        <f t="array" ref="E123">IF(ISERROR(INDEX(Sheet2!$A$9:$C$600,SMALL(IF(Sheet2!$A$9:$A$600=Sheet3!$B$5,ROW(Sheet2!$A$9:$A$600)-8),ROW(119:119)),2)),"",INDEX(Sheet2!$A$9:$C$600,SMALL(IF(Sheet2!$A$9:$A$600=Sheet3!$B$5,ROW(Sheet2!$A$9:$A$600)-8),ROW(119:119)),2))</f>
        <v/>
      </c>
      <c r="F123" s="4" t="str">
        <f t="array" ref="F123">IF(ISERROR(INDEX(Sheet2!$A$9:$C$600,SMALL(IF(Sheet2!$A$9:$A$600=Sheet3!$B$5,ROW(Sheet2!$A$9:$A$600)-8),ROW(119:119)),3)),"",INDEX(Sheet2!$A$9:$C$600,SMALL(IF(Sheet2!$A$9:$A$600=Sheet3!$B$5,ROW(Sheet2!$A$9:$A$600)-8),ROW(119:119)),3))</f>
        <v/>
      </c>
    </row>
    <row r="124" spans="5:6" x14ac:dyDescent="0.3">
      <c r="E124" s="4" t="str">
        <f t="array" ref="E124">IF(ISERROR(INDEX(Sheet2!$A$9:$C$600,SMALL(IF(Sheet2!$A$9:$A$600=Sheet3!$B$5,ROW(Sheet2!$A$9:$A$600)-8),ROW(120:120)),2)),"",INDEX(Sheet2!$A$9:$C$600,SMALL(IF(Sheet2!$A$9:$A$600=Sheet3!$B$5,ROW(Sheet2!$A$9:$A$600)-8),ROW(120:120)),2))</f>
        <v/>
      </c>
      <c r="F124" s="4" t="str">
        <f t="array" ref="F124">IF(ISERROR(INDEX(Sheet2!$A$9:$C$600,SMALL(IF(Sheet2!$A$9:$A$600=Sheet3!$B$5,ROW(Sheet2!$A$9:$A$600)-8),ROW(120:120)),3)),"",INDEX(Sheet2!$A$9:$C$600,SMALL(IF(Sheet2!$A$9:$A$600=Sheet3!$B$5,ROW(Sheet2!$A$9:$A$600)-8),ROW(120:120)),3))</f>
        <v/>
      </c>
    </row>
    <row r="125" spans="5:6" x14ac:dyDescent="0.3">
      <c r="E125" s="4" t="str">
        <f t="array" ref="E125">IF(ISERROR(INDEX(Sheet2!$A$9:$C$600,SMALL(IF(Sheet2!$A$9:$A$600=Sheet3!$B$5,ROW(Sheet2!$A$9:$A$600)-8),ROW(121:121)),2)),"",INDEX(Sheet2!$A$9:$C$600,SMALL(IF(Sheet2!$A$9:$A$600=Sheet3!$B$5,ROW(Sheet2!$A$9:$A$600)-8),ROW(121:121)),2))</f>
        <v/>
      </c>
      <c r="F125" s="4" t="str">
        <f t="array" ref="F125">IF(ISERROR(INDEX(Sheet2!$A$9:$C$600,SMALL(IF(Sheet2!$A$9:$A$600=Sheet3!$B$5,ROW(Sheet2!$A$9:$A$600)-8),ROW(121:121)),3)),"",INDEX(Sheet2!$A$9:$C$600,SMALL(IF(Sheet2!$A$9:$A$600=Sheet3!$B$5,ROW(Sheet2!$A$9:$A$600)-8),ROW(121:121)),3))</f>
        <v/>
      </c>
    </row>
    <row r="126" spans="5:6" x14ac:dyDescent="0.3">
      <c r="E126" s="4" t="str">
        <f t="array" ref="E126">IF(ISERROR(INDEX(Sheet2!$A$9:$C$600,SMALL(IF(Sheet2!$A$9:$A$600=Sheet3!$B$5,ROW(Sheet2!$A$9:$A$600)-8),ROW(122:122)),2)),"",INDEX(Sheet2!$A$9:$C$600,SMALL(IF(Sheet2!$A$9:$A$600=Sheet3!$B$5,ROW(Sheet2!$A$9:$A$600)-8),ROW(122:122)),2))</f>
        <v/>
      </c>
      <c r="F126" s="4" t="str">
        <f t="array" ref="F126">IF(ISERROR(INDEX(Sheet2!$A$9:$C$600,SMALL(IF(Sheet2!$A$9:$A$600=Sheet3!$B$5,ROW(Sheet2!$A$9:$A$600)-8),ROW(122:122)),3)),"",INDEX(Sheet2!$A$9:$C$600,SMALL(IF(Sheet2!$A$9:$A$600=Sheet3!$B$5,ROW(Sheet2!$A$9:$A$600)-8),ROW(122:122)),3))</f>
        <v/>
      </c>
    </row>
    <row r="127" spans="5:6" x14ac:dyDescent="0.3">
      <c r="E127" s="4" t="str">
        <f t="array" ref="E127">IF(ISERROR(INDEX(Sheet2!$A$9:$C$600,SMALL(IF(Sheet2!$A$9:$A$600=Sheet3!$B$5,ROW(Sheet2!$A$9:$A$600)-8),ROW(123:123)),2)),"",INDEX(Sheet2!$A$9:$C$600,SMALL(IF(Sheet2!$A$9:$A$600=Sheet3!$B$5,ROW(Sheet2!$A$9:$A$600)-8),ROW(123:123)),2))</f>
        <v/>
      </c>
      <c r="F127" s="4" t="str">
        <f t="array" ref="F127">IF(ISERROR(INDEX(Sheet2!$A$9:$C$600,SMALL(IF(Sheet2!$A$9:$A$600=Sheet3!$B$5,ROW(Sheet2!$A$9:$A$600)-8),ROW(123:123)),3)),"",INDEX(Sheet2!$A$9:$C$600,SMALL(IF(Sheet2!$A$9:$A$600=Sheet3!$B$5,ROW(Sheet2!$A$9:$A$600)-8),ROW(123:123)),3))</f>
        <v/>
      </c>
    </row>
    <row r="128" spans="5:6" x14ac:dyDescent="0.3">
      <c r="E128" s="4" t="str">
        <f t="array" ref="E128">IF(ISERROR(INDEX(Sheet2!$A$9:$C$600,SMALL(IF(Sheet2!$A$9:$A$600=Sheet3!$B$5,ROW(Sheet2!$A$9:$A$600)-8),ROW(124:124)),2)),"",INDEX(Sheet2!$A$9:$C$600,SMALL(IF(Sheet2!$A$9:$A$600=Sheet3!$B$5,ROW(Sheet2!$A$9:$A$600)-8),ROW(124:124)),2))</f>
        <v/>
      </c>
      <c r="F128" s="4" t="str">
        <f t="array" ref="F128">IF(ISERROR(INDEX(Sheet2!$A$9:$C$600,SMALL(IF(Sheet2!$A$9:$A$600=Sheet3!$B$5,ROW(Sheet2!$A$9:$A$600)-8),ROW(124:124)),3)),"",INDEX(Sheet2!$A$9:$C$600,SMALL(IF(Sheet2!$A$9:$A$600=Sheet3!$B$5,ROW(Sheet2!$A$9:$A$600)-8),ROW(124:124)),3))</f>
        <v/>
      </c>
    </row>
    <row r="129" spans="5:6" x14ac:dyDescent="0.3">
      <c r="E129" s="4" t="str">
        <f t="array" ref="E129">IF(ISERROR(INDEX(Sheet2!$A$9:$C$600,SMALL(IF(Sheet2!$A$9:$A$600=Sheet3!$B$5,ROW(Sheet2!$A$9:$A$600)-8),ROW(125:125)),2)),"",INDEX(Sheet2!$A$9:$C$600,SMALL(IF(Sheet2!$A$9:$A$600=Sheet3!$B$5,ROW(Sheet2!$A$9:$A$600)-8),ROW(125:125)),2))</f>
        <v/>
      </c>
      <c r="F129" s="4" t="str">
        <f t="array" ref="F129">IF(ISERROR(INDEX(Sheet2!$A$9:$C$600,SMALL(IF(Sheet2!$A$9:$A$600=Sheet3!$B$5,ROW(Sheet2!$A$9:$A$600)-8),ROW(125:125)),3)),"",INDEX(Sheet2!$A$9:$C$600,SMALL(IF(Sheet2!$A$9:$A$600=Sheet3!$B$5,ROW(Sheet2!$A$9:$A$600)-8),ROW(125:125)),3))</f>
        <v/>
      </c>
    </row>
    <row r="130" spans="5:6" x14ac:dyDescent="0.3">
      <c r="E130" s="4" t="str">
        <f t="array" ref="E130">IF(ISERROR(INDEX(Sheet2!$A$9:$C$600,SMALL(IF(Sheet2!$A$9:$A$600=Sheet3!$B$5,ROW(Sheet2!$A$9:$A$600)-8),ROW(126:126)),2)),"",INDEX(Sheet2!$A$9:$C$600,SMALL(IF(Sheet2!$A$9:$A$600=Sheet3!$B$5,ROW(Sheet2!$A$9:$A$600)-8),ROW(126:126)),2))</f>
        <v/>
      </c>
      <c r="F130" s="4" t="str">
        <f t="array" ref="F130">IF(ISERROR(INDEX(Sheet2!$A$9:$C$600,SMALL(IF(Sheet2!$A$9:$A$600=Sheet3!$B$5,ROW(Sheet2!$A$9:$A$600)-8),ROW(126:126)),3)),"",INDEX(Sheet2!$A$9:$C$600,SMALL(IF(Sheet2!$A$9:$A$600=Sheet3!$B$5,ROW(Sheet2!$A$9:$A$600)-8),ROW(126:126)),3))</f>
        <v/>
      </c>
    </row>
    <row r="131" spans="5:6" x14ac:dyDescent="0.3">
      <c r="E131" s="4" t="str">
        <f t="array" ref="E131">IF(ISERROR(INDEX(Sheet2!$A$9:$C$600,SMALL(IF(Sheet2!$A$9:$A$600=Sheet3!$B$5,ROW(Sheet2!$A$9:$A$600)-8),ROW(127:127)),2)),"",INDEX(Sheet2!$A$9:$C$600,SMALL(IF(Sheet2!$A$9:$A$600=Sheet3!$B$5,ROW(Sheet2!$A$9:$A$600)-8),ROW(127:127)),2))</f>
        <v/>
      </c>
      <c r="F131" s="4" t="str">
        <f t="array" ref="F131">IF(ISERROR(INDEX(Sheet2!$A$9:$C$600,SMALL(IF(Sheet2!$A$9:$A$600=Sheet3!$B$5,ROW(Sheet2!$A$9:$A$600)-8),ROW(127:127)),3)),"",INDEX(Sheet2!$A$9:$C$600,SMALL(IF(Sheet2!$A$9:$A$600=Sheet3!$B$5,ROW(Sheet2!$A$9:$A$600)-8),ROW(127:127)),3))</f>
        <v/>
      </c>
    </row>
    <row r="132" spans="5:6" x14ac:dyDescent="0.3">
      <c r="E132" s="4" t="str">
        <f t="array" ref="E132">IF(ISERROR(INDEX(Sheet2!$A$9:$C$600,SMALL(IF(Sheet2!$A$9:$A$600=Sheet3!$B$5,ROW(Sheet2!$A$9:$A$600)-8),ROW(128:128)),2)),"",INDEX(Sheet2!$A$9:$C$600,SMALL(IF(Sheet2!$A$9:$A$600=Sheet3!$B$5,ROW(Sheet2!$A$9:$A$600)-8),ROW(128:128)),2))</f>
        <v/>
      </c>
      <c r="F132" s="4" t="str">
        <f t="array" ref="F132">IF(ISERROR(INDEX(Sheet2!$A$9:$C$600,SMALL(IF(Sheet2!$A$9:$A$600=Sheet3!$B$5,ROW(Sheet2!$A$9:$A$600)-8),ROW(128:128)),3)),"",INDEX(Sheet2!$A$9:$C$600,SMALL(IF(Sheet2!$A$9:$A$600=Sheet3!$B$5,ROW(Sheet2!$A$9:$A$600)-8),ROW(128:128)),3))</f>
        <v/>
      </c>
    </row>
    <row r="133" spans="5:6" x14ac:dyDescent="0.3">
      <c r="E133" s="4" t="str">
        <f t="array" ref="E133">IF(ISERROR(INDEX(Sheet2!$A$9:$C$600,SMALL(IF(Sheet2!$A$9:$A$600=Sheet3!$B$5,ROW(Sheet2!$A$9:$A$600)-8),ROW(129:129)),2)),"",INDEX(Sheet2!$A$9:$C$600,SMALL(IF(Sheet2!$A$9:$A$600=Sheet3!$B$5,ROW(Sheet2!$A$9:$A$600)-8),ROW(129:129)),2))</f>
        <v/>
      </c>
      <c r="F133" s="4" t="str">
        <f t="array" ref="F133">IF(ISERROR(INDEX(Sheet2!$A$9:$C$600,SMALL(IF(Sheet2!$A$9:$A$600=Sheet3!$B$5,ROW(Sheet2!$A$9:$A$600)-8),ROW(129:129)),3)),"",INDEX(Sheet2!$A$9:$C$600,SMALL(IF(Sheet2!$A$9:$A$600=Sheet3!$B$5,ROW(Sheet2!$A$9:$A$600)-8),ROW(129:129)),3))</f>
        <v/>
      </c>
    </row>
    <row r="134" spans="5:6" x14ac:dyDescent="0.3">
      <c r="E134" s="4" t="str">
        <f t="array" ref="E134">IF(ISERROR(INDEX(Sheet2!$A$9:$C$600,SMALL(IF(Sheet2!$A$9:$A$600=Sheet3!$B$5,ROW(Sheet2!$A$9:$A$600)-8),ROW(130:130)),2)),"",INDEX(Sheet2!$A$9:$C$600,SMALL(IF(Sheet2!$A$9:$A$600=Sheet3!$B$5,ROW(Sheet2!$A$9:$A$600)-8),ROW(130:130)),2))</f>
        <v/>
      </c>
      <c r="F134" s="4" t="str">
        <f t="array" ref="F134">IF(ISERROR(INDEX(Sheet2!$A$9:$C$600,SMALL(IF(Sheet2!$A$9:$A$600=Sheet3!$B$5,ROW(Sheet2!$A$9:$A$600)-8),ROW(130:130)),3)),"",INDEX(Sheet2!$A$9:$C$600,SMALL(IF(Sheet2!$A$9:$A$600=Sheet3!$B$5,ROW(Sheet2!$A$9:$A$600)-8),ROW(130:130)),3))</f>
        <v/>
      </c>
    </row>
    <row r="135" spans="5:6" x14ac:dyDescent="0.3">
      <c r="E135" s="4" t="str">
        <f t="array" ref="E135">IF(ISERROR(INDEX(Sheet2!$A$9:$C$600,SMALL(IF(Sheet2!$A$9:$A$600=Sheet3!$B$5,ROW(Sheet2!$A$9:$A$600)-8),ROW(131:131)),2)),"",INDEX(Sheet2!$A$9:$C$600,SMALL(IF(Sheet2!$A$9:$A$600=Sheet3!$B$5,ROW(Sheet2!$A$9:$A$600)-8),ROW(131:131)),2))</f>
        <v/>
      </c>
      <c r="F135" s="4" t="str">
        <f t="array" ref="F135">IF(ISERROR(INDEX(Sheet2!$A$9:$C$600,SMALL(IF(Sheet2!$A$9:$A$600=Sheet3!$B$5,ROW(Sheet2!$A$9:$A$600)-8),ROW(131:131)),3)),"",INDEX(Sheet2!$A$9:$C$600,SMALL(IF(Sheet2!$A$9:$A$600=Sheet3!$B$5,ROW(Sheet2!$A$9:$A$600)-8),ROW(131:131)),3))</f>
        <v/>
      </c>
    </row>
    <row r="136" spans="5:6" x14ac:dyDescent="0.3">
      <c r="E136" s="4" t="str">
        <f t="array" ref="E136">IF(ISERROR(INDEX(Sheet2!$A$9:$C$600,SMALL(IF(Sheet2!$A$9:$A$600=Sheet3!$B$5,ROW(Sheet2!$A$9:$A$600)-8),ROW(132:132)),2)),"",INDEX(Sheet2!$A$9:$C$600,SMALL(IF(Sheet2!$A$9:$A$600=Sheet3!$B$5,ROW(Sheet2!$A$9:$A$600)-8),ROW(132:132)),2))</f>
        <v/>
      </c>
      <c r="F136" s="4" t="str">
        <f t="array" ref="F136">IF(ISERROR(INDEX(Sheet2!$A$9:$C$600,SMALL(IF(Sheet2!$A$9:$A$600=Sheet3!$B$5,ROW(Sheet2!$A$9:$A$600)-8),ROW(132:132)),3)),"",INDEX(Sheet2!$A$9:$C$600,SMALL(IF(Sheet2!$A$9:$A$600=Sheet3!$B$5,ROW(Sheet2!$A$9:$A$600)-8),ROW(132:132)),3))</f>
        <v/>
      </c>
    </row>
    <row r="137" spans="5:6" x14ac:dyDescent="0.3">
      <c r="E137" s="4" t="str">
        <f t="array" ref="E137">IF(ISERROR(INDEX(Sheet2!$A$9:$C$600,SMALL(IF(Sheet2!$A$9:$A$600=Sheet3!$B$5,ROW(Sheet2!$A$9:$A$600)-8),ROW(133:133)),2)),"",INDEX(Sheet2!$A$9:$C$600,SMALL(IF(Sheet2!$A$9:$A$600=Sheet3!$B$5,ROW(Sheet2!$A$9:$A$600)-8),ROW(133:133)),2))</f>
        <v/>
      </c>
      <c r="F137" s="4" t="str">
        <f t="array" ref="F137">IF(ISERROR(INDEX(Sheet2!$A$9:$C$600,SMALL(IF(Sheet2!$A$9:$A$600=Sheet3!$B$5,ROW(Sheet2!$A$9:$A$600)-8),ROW(133:133)),3)),"",INDEX(Sheet2!$A$9:$C$600,SMALL(IF(Sheet2!$A$9:$A$600=Sheet3!$B$5,ROW(Sheet2!$A$9:$A$600)-8),ROW(133:133)),3))</f>
        <v/>
      </c>
    </row>
    <row r="138" spans="5:6" x14ac:dyDescent="0.3">
      <c r="E138" s="4" t="str">
        <f t="array" ref="E138">IF(ISERROR(INDEX(Sheet2!$A$9:$C$600,SMALL(IF(Sheet2!$A$9:$A$600=Sheet3!$B$5,ROW(Sheet2!$A$9:$A$600)-8),ROW(134:134)),2)),"",INDEX(Sheet2!$A$9:$C$600,SMALL(IF(Sheet2!$A$9:$A$600=Sheet3!$B$5,ROW(Sheet2!$A$9:$A$600)-8),ROW(134:134)),2))</f>
        <v/>
      </c>
      <c r="F138" s="4" t="str">
        <f t="array" ref="F138">IF(ISERROR(INDEX(Sheet2!$A$9:$C$600,SMALL(IF(Sheet2!$A$9:$A$600=Sheet3!$B$5,ROW(Sheet2!$A$9:$A$600)-8),ROW(134:134)),3)),"",INDEX(Sheet2!$A$9:$C$600,SMALL(IF(Sheet2!$A$9:$A$600=Sheet3!$B$5,ROW(Sheet2!$A$9:$A$600)-8),ROW(134:134)),3))</f>
        <v/>
      </c>
    </row>
    <row r="139" spans="5:6" x14ac:dyDescent="0.3">
      <c r="E139" s="4" t="str">
        <f t="array" ref="E139">IF(ISERROR(INDEX(Sheet2!$A$9:$C$600,SMALL(IF(Sheet2!$A$9:$A$600=Sheet3!$B$5,ROW(Sheet2!$A$9:$A$600)-8),ROW(135:135)),2)),"",INDEX(Sheet2!$A$9:$C$600,SMALL(IF(Sheet2!$A$9:$A$600=Sheet3!$B$5,ROW(Sheet2!$A$9:$A$600)-8),ROW(135:135)),2))</f>
        <v/>
      </c>
      <c r="F139" s="4" t="str">
        <f t="array" ref="F139">IF(ISERROR(INDEX(Sheet2!$A$9:$C$600,SMALL(IF(Sheet2!$A$9:$A$600=Sheet3!$B$5,ROW(Sheet2!$A$9:$A$600)-8),ROW(135:135)),3)),"",INDEX(Sheet2!$A$9:$C$600,SMALL(IF(Sheet2!$A$9:$A$600=Sheet3!$B$5,ROW(Sheet2!$A$9:$A$600)-8),ROW(135:135)),3))</f>
        <v/>
      </c>
    </row>
    <row r="140" spans="5:6" x14ac:dyDescent="0.3">
      <c r="E140" s="4" t="str">
        <f t="array" ref="E140">IF(ISERROR(INDEX(Sheet2!$A$9:$C$600,SMALL(IF(Sheet2!$A$9:$A$600=Sheet3!$B$5,ROW(Sheet2!$A$9:$A$600)-8),ROW(136:136)),2)),"",INDEX(Sheet2!$A$9:$C$600,SMALL(IF(Sheet2!$A$9:$A$600=Sheet3!$B$5,ROW(Sheet2!$A$9:$A$600)-8),ROW(136:136)),2))</f>
        <v/>
      </c>
      <c r="F140" s="4" t="str">
        <f t="array" ref="F140">IF(ISERROR(INDEX(Sheet2!$A$9:$C$600,SMALL(IF(Sheet2!$A$9:$A$600=Sheet3!$B$5,ROW(Sheet2!$A$9:$A$600)-8),ROW(136:136)),3)),"",INDEX(Sheet2!$A$9:$C$600,SMALL(IF(Sheet2!$A$9:$A$600=Sheet3!$B$5,ROW(Sheet2!$A$9:$A$600)-8),ROW(136:136)),3))</f>
        <v/>
      </c>
    </row>
    <row r="141" spans="5:6" x14ac:dyDescent="0.3">
      <c r="E141" s="4" t="str">
        <f t="array" ref="E141">IF(ISERROR(INDEX(Sheet2!$A$9:$C$600,SMALL(IF(Sheet2!$A$9:$A$600=Sheet3!$B$5,ROW(Sheet2!$A$9:$A$600)-8),ROW(137:137)),2)),"",INDEX(Sheet2!$A$9:$C$600,SMALL(IF(Sheet2!$A$9:$A$600=Sheet3!$B$5,ROW(Sheet2!$A$9:$A$600)-8),ROW(137:137)),2))</f>
        <v/>
      </c>
      <c r="F141" s="4" t="str">
        <f t="array" ref="F141">IF(ISERROR(INDEX(Sheet2!$A$9:$C$600,SMALL(IF(Sheet2!$A$9:$A$600=Sheet3!$B$5,ROW(Sheet2!$A$9:$A$600)-8),ROW(137:137)),3)),"",INDEX(Sheet2!$A$9:$C$600,SMALL(IF(Sheet2!$A$9:$A$600=Sheet3!$B$5,ROW(Sheet2!$A$9:$A$600)-8),ROW(137:137)),3))</f>
        <v/>
      </c>
    </row>
    <row r="142" spans="5:6" x14ac:dyDescent="0.3">
      <c r="E142" s="4" t="str">
        <f t="array" ref="E142">IF(ISERROR(INDEX(Sheet2!$A$9:$C$600,SMALL(IF(Sheet2!$A$9:$A$600=Sheet3!$B$5,ROW(Sheet2!$A$9:$A$600)-8),ROW(138:138)),2)),"",INDEX(Sheet2!$A$9:$C$600,SMALL(IF(Sheet2!$A$9:$A$600=Sheet3!$B$5,ROW(Sheet2!$A$9:$A$600)-8),ROW(138:138)),2))</f>
        <v/>
      </c>
      <c r="F142" s="4" t="str">
        <f t="array" ref="F142">IF(ISERROR(INDEX(Sheet2!$A$9:$C$600,SMALL(IF(Sheet2!$A$9:$A$600=Sheet3!$B$5,ROW(Sheet2!$A$9:$A$600)-8),ROW(138:138)),3)),"",INDEX(Sheet2!$A$9:$C$600,SMALL(IF(Sheet2!$A$9:$A$600=Sheet3!$B$5,ROW(Sheet2!$A$9:$A$600)-8),ROW(138:138)),3))</f>
        <v/>
      </c>
    </row>
    <row r="143" spans="5:6" x14ac:dyDescent="0.3">
      <c r="E143" s="4" t="str">
        <f t="array" ref="E143">IF(ISERROR(INDEX(Sheet2!$A$9:$C$600,SMALL(IF(Sheet2!$A$9:$A$600=Sheet3!$B$5,ROW(Sheet2!$A$9:$A$600)-8),ROW(139:139)),2)),"",INDEX(Sheet2!$A$9:$C$600,SMALL(IF(Sheet2!$A$9:$A$600=Sheet3!$B$5,ROW(Sheet2!$A$9:$A$600)-8),ROW(139:139)),2))</f>
        <v/>
      </c>
      <c r="F143" s="4" t="str">
        <f t="array" ref="F143">IF(ISERROR(INDEX(Sheet2!$A$9:$C$600,SMALL(IF(Sheet2!$A$9:$A$600=Sheet3!$B$5,ROW(Sheet2!$A$9:$A$600)-8),ROW(139:139)),3)),"",INDEX(Sheet2!$A$9:$C$600,SMALL(IF(Sheet2!$A$9:$A$600=Sheet3!$B$5,ROW(Sheet2!$A$9:$A$600)-8),ROW(139:139)),3))</f>
        <v/>
      </c>
    </row>
    <row r="144" spans="5:6" x14ac:dyDescent="0.3">
      <c r="E144" s="4" t="str">
        <f t="array" ref="E144">IF(ISERROR(INDEX(Sheet2!$A$9:$C$600,SMALL(IF(Sheet2!$A$9:$A$600=Sheet3!$B$5,ROW(Sheet2!$A$9:$A$600)-8),ROW(140:140)),2)),"",INDEX(Sheet2!$A$9:$C$600,SMALL(IF(Sheet2!$A$9:$A$600=Sheet3!$B$5,ROW(Sheet2!$A$9:$A$600)-8),ROW(140:140)),2))</f>
        <v/>
      </c>
      <c r="F144" s="4" t="str">
        <f t="array" ref="F144">IF(ISERROR(INDEX(Sheet2!$A$9:$C$600,SMALL(IF(Sheet2!$A$9:$A$600=Sheet3!$B$5,ROW(Sheet2!$A$9:$A$600)-8),ROW(140:140)),3)),"",INDEX(Sheet2!$A$9:$C$600,SMALL(IF(Sheet2!$A$9:$A$600=Sheet3!$B$5,ROW(Sheet2!$A$9:$A$600)-8),ROW(140:140)),3))</f>
        <v/>
      </c>
    </row>
    <row r="145" spans="5:6" x14ac:dyDescent="0.3">
      <c r="E145" s="4" t="str">
        <f t="array" ref="E145">IF(ISERROR(INDEX(Sheet2!$A$9:$C$600,SMALL(IF(Sheet2!$A$9:$A$600=Sheet3!$B$5,ROW(Sheet2!$A$9:$A$600)-8),ROW(141:141)),2)),"",INDEX(Sheet2!$A$9:$C$600,SMALL(IF(Sheet2!$A$9:$A$600=Sheet3!$B$5,ROW(Sheet2!$A$9:$A$600)-8),ROW(141:141)),2))</f>
        <v/>
      </c>
      <c r="F145" s="4" t="str">
        <f t="array" ref="F145">IF(ISERROR(INDEX(Sheet2!$A$9:$C$600,SMALL(IF(Sheet2!$A$9:$A$600=Sheet3!$B$5,ROW(Sheet2!$A$9:$A$600)-8),ROW(141:141)),3)),"",INDEX(Sheet2!$A$9:$C$600,SMALL(IF(Sheet2!$A$9:$A$600=Sheet3!$B$5,ROW(Sheet2!$A$9:$A$600)-8),ROW(141:141)),3))</f>
        <v/>
      </c>
    </row>
    <row r="146" spans="5:6" x14ac:dyDescent="0.3">
      <c r="E146" s="4" t="str">
        <f t="array" ref="E146">IF(ISERROR(INDEX(Sheet2!$A$9:$C$600,SMALL(IF(Sheet2!$A$9:$A$600=Sheet3!$B$5,ROW(Sheet2!$A$9:$A$600)-8),ROW(142:142)),2)),"",INDEX(Sheet2!$A$9:$C$600,SMALL(IF(Sheet2!$A$9:$A$600=Sheet3!$B$5,ROW(Sheet2!$A$9:$A$600)-8),ROW(142:142)),2))</f>
        <v/>
      </c>
      <c r="F146" s="4" t="str">
        <f t="array" ref="F146">IF(ISERROR(INDEX(Sheet2!$A$9:$C$600,SMALL(IF(Sheet2!$A$9:$A$600=Sheet3!$B$5,ROW(Sheet2!$A$9:$A$600)-8),ROW(142:142)),3)),"",INDEX(Sheet2!$A$9:$C$600,SMALL(IF(Sheet2!$A$9:$A$600=Sheet3!$B$5,ROW(Sheet2!$A$9:$A$600)-8),ROW(142:142)),3))</f>
        <v/>
      </c>
    </row>
    <row r="147" spans="5:6" x14ac:dyDescent="0.3">
      <c r="E147" s="4" t="str">
        <f t="array" ref="E147">IF(ISERROR(INDEX(Sheet2!$A$9:$C$600,SMALL(IF(Sheet2!$A$9:$A$600=Sheet3!$B$5,ROW(Sheet2!$A$9:$A$600)-8),ROW(143:143)),2)),"",INDEX(Sheet2!$A$9:$C$600,SMALL(IF(Sheet2!$A$9:$A$600=Sheet3!$B$5,ROW(Sheet2!$A$9:$A$600)-8),ROW(143:143)),2))</f>
        <v/>
      </c>
      <c r="F147" s="4" t="str">
        <f t="array" ref="F147">IF(ISERROR(INDEX(Sheet2!$A$9:$C$600,SMALL(IF(Sheet2!$A$9:$A$600=Sheet3!$B$5,ROW(Sheet2!$A$9:$A$600)-8),ROW(143:143)),3)),"",INDEX(Sheet2!$A$9:$C$600,SMALL(IF(Sheet2!$A$9:$A$600=Sheet3!$B$5,ROW(Sheet2!$A$9:$A$600)-8),ROW(143:143)),3))</f>
        <v/>
      </c>
    </row>
    <row r="148" spans="5:6" x14ac:dyDescent="0.3">
      <c r="E148" s="4" t="str">
        <f t="array" ref="E148">IF(ISERROR(INDEX(Sheet2!$A$9:$C$600,SMALL(IF(Sheet2!$A$9:$A$600=Sheet3!$B$5,ROW(Sheet2!$A$9:$A$600)-8),ROW(144:144)),2)),"",INDEX(Sheet2!$A$9:$C$600,SMALL(IF(Sheet2!$A$9:$A$600=Sheet3!$B$5,ROW(Sheet2!$A$9:$A$600)-8),ROW(144:144)),2))</f>
        <v/>
      </c>
      <c r="F148" s="4" t="str">
        <f t="array" ref="F148">IF(ISERROR(INDEX(Sheet2!$A$9:$C$600,SMALL(IF(Sheet2!$A$9:$A$600=Sheet3!$B$5,ROW(Sheet2!$A$9:$A$600)-8),ROW(144:144)),3)),"",INDEX(Sheet2!$A$9:$C$600,SMALL(IF(Sheet2!$A$9:$A$600=Sheet3!$B$5,ROW(Sheet2!$A$9:$A$600)-8),ROW(144:144)),3))</f>
        <v/>
      </c>
    </row>
    <row r="149" spans="5:6" x14ac:dyDescent="0.3">
      <c r="E149" s="4" t="str">
        <f t="array" ref="E149">IF(ISERROR(INDEX(Sheet2!$A$9:$C$600,SMALL(IF(Sheet2!$A$9:$A$600=Sheet3!$B$5,ROW(Sheet2!$A$9:$A$600)-8),ROW(145:145)),2)),"",INDEX(Sheet2!$A$9:$C$600,SMALL(IF(Sheet2!$A$9:$A$600=Sheet3!$B$5,ROW(Sheet2!$A$9:$A$600)-8),ROW(145:145)),2))</f>
        <v/>
      </c>
      <c r="F149" s="4" t="str">
        <f t="array" ref="F149">IF(ISERROR(INDEX(Sheet2!$A$9:$C$600,SMALL(IF(Sheet2!$A$9:$A$600=Sheet3!$B$5,ROW(Sheet2!$A$9:$A$600)-8),ROW(145:145)),3)),"",INDEX(Sheet2!$A$9:$C$600,SMALL(IF(Sheet2!$A$9:$A$600=Sheet3!$B$5,ROW(Sheet2!$A$9:$A$600)-8),ROW(145:145)),3))</f>
        <v/>
      </c>
    </row>
    <row r="150" spans="5:6" x14ac:dyDescent="0.3">
      <c r="E150" s="4" t="str">
        <f t="array" ref="E150">IF(ISERROR(INDEX(Sheet2!$A$9:$C$600,SMALL(IF(Sheet2!$A$9:$A$600=Sheet3!$B$5,ROW(Sheet2!$A$9:$A$600)-8),ROW(146:146)),2)),"",INDEX(Sheet2!$A$9:$C$600,SMALL(IF(Sheet2!$A$9:$A$600=Sheet3!$B$5,ROW(Sheet2!$A$9:$A$600)-8),ROW(146:146)),2))</f>
        <v/>
      </c>
      <c r="F150" s="4" t="str">
        <f t="array" ref="F150">IF(ISERROR(INDEX(Sheet2!$A$9:$C$600,SMALL(IF(Sheet2!$A$9:$A$600=Sheet3!$B$5,ROW(Sheet2!$A$9:$A$600)-8),ROW(146:146)),3)),"",INDEX(Sheet2!$A$9:$C$600,SMALL(IF(Sheet2!$A$9:$A$600=Sheet3!$B$5,ROW(Sheet2!$A$9:$A$600)-8),ROW(146:146)),3))</f>
        <v/>
      </c>
    </row>
    <row r="151" spans="5:6" x14ac:dyDescent="0.3">
      <c r="E151" s="4" t="str">
        <f t="array" ref="E151">IF(ISERROR(INDEX(Sheet2!$A$9:$C$600,SMALL(IF(Sheet2!$A$9:$A$600=Sheet3!$B$5,ROW(Sheet2!$A$9:$A$600)-8),ROW(147:147)),2)),"",INDEX(Sheet2!$A$9:$C$600,SMALL(IF(Sheet2!$A$9:$A$600=Sheet3!$B$5,ROW(Sheet2!$A$9:$A$600)-8),ROW(147:147)),2))</f>
        <v/>
      </c>
      <c r="F151" s="4" t="str">
        <f t="array" ref="F151">IF(ISERROR(INDEX(Sheet2!$A$9:$C$600,SMALL(IF(Sheet2!$A$9:$A$600=Sheet3!$B$5,ROW(Sheet2!$A$9:$A$600)-8),ROW(147:147)),3)),"",INDEX(Sheet2!$A$9:$C$600,SMALL(IF(Sheet2!$A$9:$A$600=Sheet3!$B$5,ROW(Sheet2!$A$9:$A$600)-8),ROW(147:147)),3))</f>
        <v/>
      </c>
    </row>
    <row r="152" spans="5:6" x14ac:dyDescent="0.3">
      <c r="E152" s="4" t="str">
        <f t="array" ref="E152">IF(ISERROR(INDEX(Sheet2!$A$9:$C$600,SMALL(IF(Sheet2!$A$9:$A$600=Sheet3!$B$5,ROW(Sheet2!$A$9:$A$600)-8),ROW(148:148)),2)),"",INDEX(Sheet2!$A$9:$C$600,SMALL(IF(Sheet2!$A$9:$A$600=Sheet3!$B$5,ROW(Sheet2!$A$9:$A$600)-8),ROW(148:148)),2))</f>
        <v/>
      </c>
      <c r="F152" s="4" t="str">
        <f t="array" ref="F152">IF(ISERROR(INDEX(Sheet2!$A$9:$C$600,SMALL(IF(Sheet2!$A$9:$A$600=Sheet3!$B$5,ROW(Sheet2!$A$9:$A$600)-8),ROW(148:148)),3)),"",INDEX(Sheet2!$A$9:$C$600,SMALL(IF(Sheet2!$A$9:$A$600=Sheet3!$B$5,ROW(Sheet2!$A$9:$A$600)-8),ROW(148:148)),3))</f>
        <v/>
      </c>
    </row>
    <row r="153" spans="5:6" x14ac:dyDescent="0.3">
      <c r="E153" s="4" t="str">
        <f t="array" ref="E153">IF(ISERROR(INDEX(Sheet2!$A$9:$C$600,SMALL(IF(Sheet2!$A$9:$A$600=Sheet3!$B$5,ROW(Sheet2!$A$9:$A$600)-8),ROW(149:149)),2)),"",INDEX(Sheet2!$A$9:$C$600,SMALL(IF(Sheet2!$A$9:$A$600=Sheet3!$B$5,ROW(Sheet2!$A$9:$A$600)-8),ROW(149:149)),2))</f>
        <v/>
      </c>
      <c r="F153" s="4" t="str">
        <f t="array" ref="F153">IF(ISERROR(INDEX(Sheet2!$A$9:$C$600,SMALL(IF(Sheet2!$A$9:$A$600=Sheet3!$B$5,ROW(Sheet2!$A$9:$A$600)-8),ROW(149:149)),3)),"",INDEX(Sheet2!$A$9:$C$600,SMALL(IF(Sheet2!$A$9:$A$600=Sheet3!$B$5,ROW(Sheet2!$A$9:$A$600)-8),ROW(149:149)),3))</f>
        <v/>
      </c>
    </row>
    <row r="154" spans="5:6" x14ac:dyDescent="0.3">
      <c r="E154" s="4" t="str">
        <f t="array" ref="E154">IF(ISERROR(INDEX(Sheet2!$A$9:$C$600,SMALL(IF(Sheet2!$A$9:$A$600=Sheet3!$B$5,ROW(Sheet2!$A$9:$A$600)-8),ROW(150:150)),2)),"",INDEX(Sheet2!$A$9:$C$600,SMALL(IF(Sheet2!$A$9:$A$600=Sheet3!$B$5,ROW(Sheet2!$A$9:$A$600)-8),ROW(150:150)),2))</f>
        <v/>
      </c>
      <c r="F154" s="4" t="str">
        <f t="array" ref="F154">IF(ISERROR(INDEX(Sheet2!$A$9:$C$600,SMALL(IF(Sheet2!$A$9:$A$600=Sheet3!$B$5,ROW(Sheet2!$A$9:$A$600)-8),ROW(150:150)),3)),"",INDEX(Sheet2!$A$9:$C$600,SMALL(IF(Sheet2!$A$9:$A$600=Sheet3!$B$5,ROW(Sheet2!$A$9:$A$600)-8),ROW(150:150)),3))</f>
        <v/>
      </c>
    </row>
    <row r="155" spans="5:6" x14ac:dyDescent="0.3">
      <c r="E155" s="4" t="str">
        <f t="array" ref="E155">IF(ISERROR(INDEX(Sheet2!$A$9:$C$600,SMALL(IF(Sheet2!$A$9:$A$600=Sheet3!$B$5,ROW(Sheet2!$A$9:$A$600)-8),ROW(151:151)),2)),"",INDEX(Sheet2!$A$9:$C$600,SMALL(IF(Sheet2!$A$9:$A$600=Sheet3!$B$5,ROW(Sheet2!$A$9:$A$600)-8),ROW(151:151)),2))</f>
        <v/>
      </c>
      <c r="F155" s="4" t="str">
        <f t="array" ref="F155">IF(ISERROR(INDEX(Sheet2!$A$9:$C$600,SMALL(IF(Sheet2!$A$9:$A$600=Sheet3!$B$5,ROW(Sheet2!$A$9:$A$600)-8),ROW(151:151)),3)),"",INDEX(Sheet2!$A$9:$C$600,SMALL(IF(Sheet2!$A$9:$A$600=Sheet3!$B$5,ROW(Sheet2!$A$9:$A$600)-8),ROW(151:151)),3))</f>
        <v/>
      </c>
    </row>
    <row r="156" spans="5:6" x14ac:dyDescent="0.3">
      <c r="E156" s="4" t="str">
        <f t="array" ref="E156">IF(ISERROR(INDEX(Sheet2!$A$9:$C$600,SMALL(IF(Sheet2!$A$9:$A$600=Sheet3!$B$5,ROW(Sheet2!$A$9:$A$600)-8),ROW(152:152)),2)),"",INDEX(Sheet2!$A$9:$C$600,SMALL(IF(Sheet2!$A$9:$A$600=Sheet3!$B$5,ROW(Sheet2!$A$9:$A$600)-8),ROW(152:152)),2))</f>
        <v/>
      </c>
      <c r="F156" s="4" t="str">
        <f t="array" ref="F156">IF(ISERROR(INDEX(Sheet2!$A$9:$C$600,SMALL(IF(Sheet2!$A$9:$A$600=Sheet3!$B$5,ROW(Sheet2!$A$9:$A$600)-8),ROW(152:152)),3)),"",INDEX(Sheet2!$A$9:$C$600,SMALL(IF(Sheet2!$A$9:$A$600=Sheet3!$B$5,ROW(Sheet2!$A$9:$A$600)-8),ROW(152:152)),3))</f>
        <v/>
      </c>
    </row>
    <row r="157" spans="5:6" x14ac:dyDescent="0.3">
      <c r="E157" s="4" t="str">
        <f t="array" ref="E157">IF(ISERROR(INDEX(Sheet2!$A$9:$C$600,SMALL(IF(Sheet2!$A$9:$A$600=Sheet3!$B$5,ROW(Sheet2!$A$9:$A$600)-8),ROW(153:153)),2)),"",INDEX(Sheet2!$A$9:$C$600,SMALL(IF(Sheet2!$A$9:$A$600=Sheet3!$B$5,ROW(Sheet2!$A$9:$A$600)-8),ROW(153:153)),2))</f>
        <v/>
      </c>
      <c r="F157" s="4" t="str">
        <f t="array" ref="F157">IF(ISERROR(INDEX(Sheet2!$A$9:$C$600,SMALL(IF(Sheet2!$A$9:$A$600=Sheet3!$B$5,ROW(Sheet2!$A$9:$A$600)-8),ROW(153:153)),3)),"",INDEX(Sheet2!$A$9:$C$600,SMALL(IF(Sheet2!$A$9:$A$600=Sheet3!$B$5,ROW(Sheet2!$A$9:$A$600)-8),ROW(153:153)),3))</f>
        <v/>
      </c>
    </row>
    <row r="158" spans="5:6" x14ac:dyDescent="0.3">
      <c r="E158" s="4" t="str">
        <f t="array" ref="E158">IF(ISERROR(INDEX(Sheet2!$A$9:$C$600,SMALL(IF(Sheet2!$A$9:$A$600=Sheet3!$B$5,ROW(Sheet2!$A$9:$A$600)-8),ROW(154:154)),2)),"",INDEX(Sheet2!$A$9:$C$600,SMALL(IF(Sheet2!$A$9:$A$600=Sheet3!$B$5,ROW(Sheet2!$A$9:$A$600)-8),ROW(154:154)),2))</f>
        <v/>
      </c>
      <c r="F158" s="4" t="str">
        <f t="array" ref="F158">IF(ISERROR(INDEX(Sheet2!$A$9:$C$600,SMALL(IF(Sheet2!$A$9:$A$600=Sheet3!$B$5,ROW(Sheet2!$A$9:$A$600)-8),ROW(154:154)),3)),"",INDEX(Sheet2!$A$9:$C$600,SMALL(IF(Sheet2!$A$9:$A$600=Sheet3!$B$5,ROW(Sheet2!$A$9:$A$600)-8),ROW(154:154)),3))</f>
        <v/>
      </c>
    </row>
    <row r="159" spans="5:6" x14ac:dyDescent="0.3">
      <c r="E159" s="4" t="str">
        <f t="array" ref="E159">IF(ISERROR(INDEX(Sheet2!$A$9:$C$600,SMALL(IF(Sheet2!$A$9:$A$600=Sheet3!$B$5,ROW(Sheet2!$A$9:$A$600)-8),ROW(155:155)),2)),"",INDEX(Sheet2!$A$9:$C$600,SMALL(IF(Sheet2!$A$9:$A$600=Sheet3!$B$5,ROW(Sheet2!$A$9:$A$600)-8),ROW(155:155)),2))</f>
        <v/>
      </c>
      <c r="F159" s="4" t="str">
        <f t="array" ref="F159">IF(ISERROR(INDEX(Sheet2!$A$9:$C$600,SMALL(IF(Sheet2!$A$9:$A$600=Sheet3!$B$5,ROW(Sheet2!$A$9:$A$600)-8),ROW(155:155)),3)),"",INDEX(Sheet2!$A$9:$C$600,SMALL(IF(Sheet2!$A$9:$A$600=Sheet3!$B$5,ROW(Sheet2!$A$9:$A$600)-8),ROW(155:155)),3))</f>
        <v/>
      </c>
    </row>
    <row r="160" spans="5:6" x14ac:dyDescent="0.3">
      <c r="E160" s="4" t="str">
        <f t="array" ref="E160">IF(ISERROR(INDEX(Sheet2!$A$9:$C$600,SMALL(IF(Sheet2!$A$9:$A$600=Sheet3!$B$5,ROW(Sheet2!$A$9:$A$600)-8),ROW(156:156)),2)),"",INDEX(Sheet2!$A$9:$C$600,SMALL(IF(Sheet2!$A$9:$A$600=Sheet3!$B$5,ROW(Sheet2!$A$9:$A$600)-8),ROW(156:156)),2))</f>
        <v/>
      </c>
      <c r="F160" s="4" t="str">
        <f t="array" ref="F160">IF(ISERROR(INDEX(Sheet2!$A$9:$C$600,SMALL(IF(Sheet2!$A$9:$A$600=Sheet3!$B$5,ROW(Sheet2!$A$9:$A$600)-8),ROW(156:156)),3)),"",INDEX(Sheet2!$A$9:$C$600,SMALL(IF(Sheet2!$A$9:$A$600=Sheet3!$B$5,ROW(Sheet2!$A$9:$A$600)-8),ROW(156:156)),3))</f>
        <v/>
      </c>
    </row>
    <row r="161" spans="5:6" x14ac:dyDescent="0.3">
      <c r="E161" s="4" t="str">
        <f t="array" ref="E161">IF(ISERROR(INDEX(Sheet2!$A$9:$C$600,SMALL(IF(Sheet2!$A$9:$A$600=Sheet3!$B$5,ROW(Sheet2!$A$9:$A$600)-8),ROW(157:157)),2)),"",INDEX(Sheet2!$A$9:$C$600,SMALL(IF(Sheet2!$A$9:$A$600=Sheet3!$B$5,ROW(Sheet2!$A$9:$A$600)-8),ROW(157:157)),2))</f>
        <v/>
      </c>
      <c r="F161" s="4" t="str">
        <f t="array" ref="F161">IF(ISERROR(INDEX(Sheet2!$A$9:$C$600,SMALL(IF(Sheet2!$A$9:$A$600=Sheet3!$B$5,ROW(Sheet2!$A$9:$A$600)-8),ROW(157:157)),3)),"",INDEX(Sheet2!$A$9:$C$600,SMALL(IF(Sheet2!$A$9:$A$600=Sheet3!$B$5,ROW(Sheet2!$A$9:$A$600)-8),ROW(157:157)),3))</f>
        <v/>
      </c>
    </row>
    <row r="162" spans="5:6" x14ac:dyDescent="0.3">
      <c r="E162" s="4" t="str">
        <f t="array" ref="E162">IF(ISERROR(INDEX(Sheet2!$A$9:$C$600,SMALL(IF(Sheet2!$A$9:$A$600=Sheet3!$B$5,ROW(Sheet2!$A$9:$A$600)-8),ROW(158:158)),2)),"",INDEX(Sheet2!$A$9:$C$600,SMALL(IF(Sheet2!$A$9:$A$600=Sheet3!$B$5,ROW(Sheet2!$A$9:$A$600)-8),ROW(158:158)),2))</f>
        <v/>
      </c>
      <c r="F162" s="4" t="str">
        <f t="array" ref="F162">IF(ISERROR(INDEX(Sheet2!$A$9:$C$600,SMALL(IF(Sheet2!$A$9:$A$600=Sheet3!$B$5,ROW(Sheet2!$A$9:$A$600)-8),ROW(158:158)),3)),"",INDEX(Sheet2!$A$9:$C$600,SMALL(IF(Sheet2!$A$9:$A$600=Sheet3!$B$5,ROW(Sheet2!$A$9:$A$600)-8),ROW(158:158)),3))</f>
        <v/>
      </c>
    </row>
    <row r="163" spans="5:6" x14ac:dyDescent="0.3">
      <c r="E163" s="4" t="str">
        <f t="array" ref="E163">IF(ISERROR(INDEX(Sheet2!$A$9:$C$600,SMALL(IF(Sheet2!$A$9:$A$600=Sheet3!$B$5,ROW(Sheet2!$A$9:$A$600)-8),ROW(159:159)),2)),"",INDEX(Sheet2!$A$9:$C$600,SMALL(IF(Sheet2!$A$9:$A$600=Sheet3!$B$5,ROW(Sheet2!$A$9:$A$600)-8),ROW(159:159)),2))</f>
        <v/>
      </c>
      <c r="F163" s="4" t="str">
        <f t="array" ref="F163">IF(ISERROR(INDEX(Sheet2!$A$9:$C$600,SMALL(IF(Sheet2!$A$9:$A$600=Sheet3!$B$5,ROW(Sheet2!$A$9:$A$600)-8),ROW(159:159)),3)),"",INDEX(Sheet2!$A$9:$C$600,SMALL(IF(Sheet2!$A$9:$A$600=Sheet3!$B$5,ROW(Sheet2!$A$9:$A$600)-8),ROW(159:159)),3))</f>
        <v/>
      </c>
    </row>
    <row r="164" spans="5:6" x14ac:dyDescent="0.3">
      <c r="E164" s="4" t="str">
        <f t="array" ref="E164">IF(ISERROR(INDEX(Sheet2!$A$9:$C$600,SMALL(IF(Sheet2!$A$9:$A$600=Sheet3!$B$5,ROW(Sheet2!$A$9:$A$600)-8),ROW(160:160)),2)),"",INDEX(Sheet2!$A$9:$C$600,SMALL(IF(Sheet2!$A$9:$A$600=Sheet3!$B$5,ROW(Sheet2!$A$9:$A$600)-8),ROW(160:160)),2))</f>
        <v/>
      </c>
      <c r="F164" s="4" t="str">
        <f t="array" ref="F164">IF(ISERROR(INDEX(Sheet2!$A$9:$C$600,SMALL(IF(Sheet2!$A$9:$A$600=Sheet3!$B$5,ROW(Sheet2!$A$9:$A$600)-8),ROW(160:160)),3)),"",INDEX(Sheet2!$A$9:$C$600,SMALL(IF(Sheet2!$A$9:$A$600=Sheet3!$B$5,ROW(Sheet2!$A$9:$A$600)-8),ROW(160:160)),3))</f>
        <v/>
      </c>
    </row>
    <row r="165" spans="5:6" x14ac:dyDescent="0.3">
      <c r="E165" s="4" t="str">
        <f t="array" ref="E165">IF(ISERROR(INDEX(Sheet2!$A$9:$C$600,SMALL(IF(Sheet2!$A$9:$A$600=Sheet3!$B$5,ROW(Sheet2!$A$9:$A$600)-8),ROW(161:161)),2)),"",INDEX(Sheet2!$A$9:$C$600,SMALL(IF(Sheet2!$A$9:$A$600=Sheet3!$B$5,ROW(Sheet2!$A$9:$A$600)-8),ROW(161:161)),2))</f>
        <v/>
      </c>
      <c r="F165" s="4" t="str">
        <f t="array" ref="F165">IF(ISERROR(INDEX(Sheet2!$A$9:$C$600,SMALL(IF(Sheet2!$A$9:$A$600=Sheet3!$B$5,ROW(Sheet2!$A$9:$A$600)-8),ROW(161:161)),3)),"",INDEX(Sheet2!$A$9:$C$600,SMALL(IF(Sheet2!$A$9:$A$600=Sheet3!$B$5,ROW(Sheet2!$A$9:$A$600)-8),ROW(161:161)),3))</f>
        <v/>
      </c>
    </row>
    <row r="166" spans="5:6" x14ac:dyDescent="0.3">
      <c r="E166" s="4" t="str">
        <f t="array" ref="E166">IF(ISERROR(INDEX(Sheet2!$A$9:$C$600,SMALL(IF(Sheet2!$A$9:$A$600=Sheet3!$B$5,ROW(Sheet2!$A$9:$A$600)-8),ROW(162:162)),2)),"",INDEX(Sheet2!$A$9:$C$600,SMALL(IF(Sheet2!$A$9:$A$600=Sheet3!$B$5,ROW(Sheet2!$A$9:$A$600)-8),ROW(162:162)),2))</f>
        <v/>
      </c>
      <c r="F166" s="4" t="str">
        <f t="array" ref="F166">IF(ISERROR(INDEX(Sheet2!$A$9:$C$600,SMALL(IF(Sheet2!$A$9:$A$600=Sheet3!$B$5,ROW(Sheet2!$A$9:$A$600)-8),ROW(162:162)),3)),"",INDEX(Sheet2!$A$9:$C$600,SMALL(IF(Sheet2!$A$9:$A$600=Sheet3!$B$5,ROW(Sheet2!$A$9:$A$600)-8),ROW(162:162)),3))</f>
        <v/>
      </c>
    </row>
    <row r="167" spans="5:6" x14ac:dyDescent="0.3">
      <c r="E167" s="4" t="str">
        <f t="array" ref="E167">IF(ISERROR(INDEX(Sheet2!$A$9:$C$600,SMALL(IF(Sheet2!$A$9:$A$600=Sheet3!$B$5,ROW(Sheet2!$A$9:$A$600)-8),ROW(163:163)),2)),"",INDEX(Sheet2!$A$9:$C$600,SMALL(IF(Sheet2!$A$9:$A$600=Sheet3!$B$5,ROW(Sheet2!$A$9:$A$600)-8),ROW(163:163)),2))</f>
        <v/>
      </c>
      <c r="F167" s="4" t="str">
        <f t="array" ref="F167">IF(ISERROR(INDEX(Sheet2!$A$9:$C$600,SMALL(IF(Sheet2!$A$9:$A$600=Sheet3!$B$5,ROW(Sheet2!$A$9:$A$600)-8),ROW(163:163)),3)),"",INDEX(Sheet2!$A$9:$C$600,SMALL(IF(Sheet2!$A$9:$A$600=Sheet3!$B$5,ROW(Sheet2!$A$9:$A$600)-8),ROW(163:163)),3))</f>
        <v/>
      </c>
    </row>
    <row r="168" spans="5:6" x14ac:dyDescent="0.3">
      <c r="E168" s="4" t="str">
        <f t="array" ref="E168">IF(ISERROR(INDEX(Sheet2!$A$9:$C$600,SMALL(IF(Sheet2!$A$9:$A$600=Sheet3!$B$5,ROW(Sheet2!$A$9:$A$600)-8),ROW(164:164)),2)),"",INDEX(Sheet2!$A$9:$C$600,SMALL(IF(Sheet2!$A$9:$A$600=Sheet3!$B$5,ROW(Sheet2!$A$9:$A$600)-8),ROW(164:164)),2))</f>
        <v/>
      </c>
      <c r="F168" s="4" t="str">
        <f t="array" ref="F168">IF(ISERROR(INDEX(Sheet2!$A$9:$C$600,SMALL(IF(Sheet2!$A$9:$A$600=Sheet3!$B$5,ROW(Sheet2!$A$9:$A$600)-8),ROW(164:164)),3)),"",INDEX(Sheet2!$A$9:$C$600,SMALL(IF(Sheet2!$A$9:$A$600=Sheet3!$B$5,ROW(Sheet2!$A$9:$A$600)-8),ROW(164:164)),3))</f>
        <v/>
      </c>
    </row>
    <row r="169" spans="5:6" x14ac:dyDescent="0.3">
      <c r="E169" s="4" t="str">
        <f t="array" ref="E169">IF(ISERROR(INDEX(Sheet2!$A$9:$C$600,SMALL(IF(Sheet2!$A$9:$A$600=Sheet3!$B$5,ROW(Sheet2!$A$9:$A$600)-8),ROW(165:165)),2)),"",INDEX(Sheet2!$A$9:$C$600,SMALL(IF(Sheet2!$A$9:$A$600=Sheet3!$B$5,ROW(Sheet2!$A$9:$A$600)-8),ROW(165:165)),2))</f>
        <v/>
      </c>
      <c r="F169" s="4" t="str">
        <f t="array" ref="F169">IF(ISERROR(INDEX(Sheet2!$A$9:$C$600,SMALL(IF(Sheet2!$A$9:$A$600=Sheet3!$B$5,ROW(Sheet2!$A$9:$A$600)-8),ROW(165:165)),3)),"",INDEX(Sheet2!$A$9:$C$600,SMALL(IF(Sheet2!$A$9:$A$600=Sheet3!$B$5,ROW(Sheet2!$A$9:$A$600)-8),ROW(165:165)),3))</f>
        <v/>
      </c>
    </row>
    <row r="170" spans="5:6" x14ac:dyDescent="0.3">
      <c r="E170" s="4" t="str">
        <f t="array" ref="E170">IF(ISERROR(INDEX(Sheet2!$A$9:$C$600,SMALL(IF(Sheet2!$A$9:$A$600=Sheet3!$B$5,ROW(Sheet2!$A$9:$A$600)-8),ROW(166:166)),2)),"",INDEX(Sheet2!$A$9:$C$600,SMALL(IF(Sheet2!$A$9:$A$600=Sheet3!$B$5,ROW(Sheet2!$A$9:$A$600)-8),ROW(166:166)),2))</f>
        <v/>
      </c>
      <c r="F170" s="4" t="str">
        <f t="array" ref="F170">IF(ISERROR(INDEX(Sheet2!$A$9:$C$600,SMALL(IF(Sheet2!$A$9:$A$600=Sheet3!$B$5,ROW(Sheet2!$A$9:$A$600)-8),ROW(166:166)),3)),"",INDEX(Sheet2!$A$9:$C$600,SMALL(IF(Sheet2!$A$9:$A$600=Sheet3!$B$5,ROW(Sheet2!$A$9:$A$600)-8),ROW(166:166)),3))</f>
        <v/>
      </c>
    </row>
    <row r="171" spans="5:6" x14ac:dyDescent="0.3">
      <c r="E171" s="4" t="str">
        <f t="array" ref="E171">IF(ISERROR(INDEX(Sheet2!$A$9:$C$600,SMALL(IF(Sheet2!$A$9:$A$600=Sheet3!$B$5,ROW(Sheet2!$A$9:$A$600)-8),ROW(167:167)),2)),"",INDEX(Sheet2!$A$9:$C$600,SMALL(IF(Sheet2!$A$9:$A$600=Sheet3!$B$5,ROW(Sheet2!$A$9:$A$600)-8),ROW(167:167)),2))</f>
        <v/>
      </c>
      <c r="F171" s="4" t="str">
        <f t="array" ref="F171">IF(ISERROR(INDEX(Sheet2!$A$9:$C$600,SMALL(IF(Sheet2!$A$9:$A$600=Sheet3!$B$5,ROW(Sheet2!$A$9:$A$600)-8),ROW(167:167)),3)),"",INDEX(Sheet2!$A$9:$C$600,SMALL(IF(Sheet2!$A$9:$A$600=Sheet3!$B$5,ROW(Sheet2!$A$9:$A$600)-8),ROW(167:167)),3))</f>
        <v/>
      </c>
    </row>
    <row r="172" spans="5:6" x14ac:dyDescent="0.3">
      <c r="E172" s="4" t="str">
        <f t="array" ref="E172">IF(ISERROR(INDEX(Sheet2!$A$9:$C$600,SMALL(IF(Sheet2!$A$9:$A$600=Sheet3!$B$5,ROW(Sheet2!$A$9:$A$600)-8),ROW(168:168)),2)),"",INDEX(Sheet2!$A$9:$C$600,SMALL(IF(Sheet2!$A$9:$A$600=Sheet3!$B$5,ROW(Sheet2!$A$9:$A$600)-8),ROW(168:168)),2))</f>
        <v/>
      </c>
      <c r="F172" s="4" t="str">
        <f t="array" ref="F172">IF(ISERROR(INDEX(Sheet2!$A$9:$C$600,SMALL(IF(Sheet2!$A$9:$A$600=Sheet3!$B$5,ROW(Sheet2!$A$9:$A$600)-8),ROW(168:168)),3)),"",INDEX(Sheet2!$A$9:$C$600,SMALL(IF(Sheet2!$A$9:$A$600=Sheet3!$B$5,ROW(Sheet2!$A$9:$A$600)-8),ROW(168:168)),3))</f>
        <v/>
      </c>
    </row>
    <row r="173" spans="5:6" x14ac:dyDescent="0.3">
      <c r="E173" s="4" t="str">
        <f t="array" ref="E173">IF(ISERROR(INDEX(Sheet2!$A$9:$C$600,SMALL(IF(Sheet2!$A$9:$A$600=Sheet3!$B$5,ROW(Sheet2!$A$9:$A$600)-8),ROW(169:169)),2)),"",INDEX(Sheet2!$A$9:$C$600,SMALL(IF(Sheet2!$A$9:$A$600=Sheet3!$B$5,ROW(Sheet2!$A$9:$A$600)-8),ROW(169:169)),2))</f>
        <v/>
      </c>
      <c r="F173" s="4" t="str">
        <f t="array" ref="F173">IF(ISERROR(INDEX(Sheet2!$A$9:$C$600,SMALL(IF(Sheet2!$A$9:$A$600=Sheet3!$B$5,ROW(Sheet2!$A$9:$A$600)-8),ROW(169:169)),3)),"",INDEX(Sheet2!$A$9:$C$600,SMALL(IF(Sheet2!$A$9:$A$600=Sheet3!$B$5,ROW(Sheet2!$A$9:$A$600)-8),ROW(169:169)),3))</f>
        <v/>
      </c>
    </row>
    <row r="174" spans="5:6" x14ac:dyDescent="0.3">
      <c r="E174" s="4" t="str">
        <f t="array" ref="E174">IF(ISERROR(INDEX(Sheet2!$A$9:$C$600,SMALL(IF(Sheet2!$A$9:$A$600=Sheet3!$B$5,ROW(Sheet2!$A$9:$A$600)-8),ROW(170:170)),2)),"",INDEX(Sheet2!$A$9:$C$600,SMALL(IF(Sheet2!$A$9:$A$600=Sheet3!$B$5,ROW(Sheet2!$A$9:$A$600)-8),ROW(170:170)),2))</f>
        <v/>
      </c>
      <c r="F174" s="4" t="str">
        <f t="array" ref="F174">IF(ISERROR(INDEX(Sheet2!$A$9:$C$600,SMALL(IF(Sheet2!$A$9:$A$600=Sheet3!$B$5,ROW(Sheet2!$A$9:$A$600)-8),ROW(170:170)),3)),"",INDEX(Sheet2!$A$9:$C$600,SMALL(IF(Sheet2!$A$9:$A$600=Sheet3!$B$5,ROW(Sheet2!$A$9:$A$600)-8),ROW(170:170)),3))</f>
        <v/>
      </c>
    </row>
    <row r="175" spans="5:6" x14ac:dyDescent="0.3">
      <c r="E175" s="4" t="str">
        <f t="array" ref="E175">IF(ISERROR(INDEX(Sheet2!$A$9:$C$600,SMALL(IF(Sheet2!$A$9:$A$600=Sheet3!$B$5,ROW(Sheet2!$A$9:$A$600)-8),ROW(171:171)),2)),"",INDEX(Sheet2!$A$9:$C$600,SMALL(IF(Sheet2!$A$9:$A$600=Sheet3!$B$5,ROW(Sheet2!$A$9:$A$600)-8),ROW(171:171)),2))</f>
        <v/>
      </c>
      <c r="F175" s="4" t="str">
        <f t="array" ref="F175">IF(ISERROR(INDEX(Sheet2!$A$9:$C$600,SMALL(IF(Sheet2!$A$9:$A$600=Sheet3!$B$5,ROW(Sheet2!$A$9:$A$600)-8),ROW(171:171)),3)),"",INDEX(Sheet2!$A$9:$C$600,SMALL(IF(Sheet2!$A$9:$A$600=Sheet3!$B$5,ROW(Sheet2!$A$9:$A$600)-8),ROW(171:171)),3))</f>
        <v/>
      </c>
    </row>
    <row r="176" spans="5:6" x14ac:dyDescent="0.3">
      <c r="E176" s="4" t="str">
        <f t="array" ref="E176">IF(ISERROR(INDEX(Sheet2!$A$9:$C$600,SMALL(IF(Sheet2!$A$9:$A$600=Sheet3!$B$5,ROW(Sheet2!$A$9:$A$600)-8),ROW(172:172)),2)),"",INDEX(Sheet2!$A$9:$C$600,SMALL(IF(Sheet2!$A$9:$A$600=Sheet3!$B$5,ROW(Sheet2!$A$9:$A$600)-8),ROW(172:172)),2))</f>
        <v/>
      </c>
      <c r="F176" s="4" t="str">
        <f t="array" ref="F176">IF(ISERROR(INDEX(Sheet2!$A$9:$C$600,SMALL(IF(Sheet2!$A$9:$A$600=Sheet3!$B$5,ROW(Sheet2!$A$9:$A$600)-8),ROW(172:172)),3)),"",INDEX(Sheet2!$A$9:$C$600,SMALL(IF(Sheet2!$A$9:$A$600=Sheet3!$B$5,ROW(Sheet2!$A$9:$A$600)-8),ROW(172:172)),3))</f>
        <v/>
      </c>
    </row>
    <row r="177" spans="5:6" x14ac:dyDescent="0.3">
      <c r="E177" s="4" t="str">
        <f t="array" ref="E177">IF(ISERROR(INDEX(Sheet2!$A$9:$C$600,SMALL(IF(Sheet2!$A$9:$A$600=Sheet3!$B$5,ROW(Sheet2!$A$9:$A$600)-8),ROW(173:173)),2)),"",INDEX(Sheet2!$A$9:$C$600,SMALL(IF(Sheet2!$A$9:$A$600=Sheet3!$B$5,ROW(Sheet2!$A$9:$A$600)-8),ROW(173:173)),2))</f>
        <v/>
      </c>
      <c r="F177" s="4" t="str">
        <f t="array" ref="F177">IF(ISERROR(INDEX(Sheet2!$A$9:$C$600,SMALL(IF(Sheet2!$A$9:$A$600=Sheet3!$B$5,ROW(Sheet2!$A$9:$A$600)-8),ROW(173:173)),3)),"",INDEX(Sheet2!$A$9:$C$600,SMALL(IF(Sheet2!$A$9:$A$600=Sheet3!$B$5,ROW(Sheet2!$A$9:$A$600)-8),ROW(173:173)),3))</f>
        <v/>
      </c>
    </row>
    <row r="178" spans="5:6" x14ac:dyDescent="0.3">
      <c r="E178" s="4" t="str">
        <f t="array" ref="E178">IF(ISERROR(INDEX(Sheet2!$A$9:$C$600,SMALL(IF(Sheet2!$A$9:$A$600=Sheet3!$B$5,ROW(Sheet2!$A$9:$A$600)-8),ROW(174:174)),2)),"",INDEX(Sheet2!$A$9:$C$600,SMALL(IF(Sheet2!$A$9:$A$600=Sheet3!$B$5,ROW(Sheet2!$A$9:$A$600)-8),ROW(174:174)),2))</f>
        <v/>
      </c>
      <c r="F178" s="4" t="str">
        <f t="array" ref="F178">IF(ISERROR(INDEX(Sheet2!$A$9:$C$600,SMALL(IF(Sheet2!$A$9:$A$600=Sheet3!$B$5,ROW(Sheet2!$A$9:$A$600)-8),ROW(174:174)),3)),"",INDEX(Sheet2!$A$9:$C$600,SMALL(IF(Sheet2!$A$9:$A$600=Sheet3!$B$5,ROW(Sheet2!$A$9:$A$600)-8),ROW(174:174)),3))</f>
        <v/>
      </c>
    </row>
    <row r="179" spans="5:6" x14ac:dyDescent="0.3">
      <c r="E179" s="4" t="str">
        <f t="array" ref="E179">IF(ISERROR(INDEX(Sheet2!$A$9:$C$600,SMALL(IF(Sheet2!$A$9:$A$600=Sheet3!$B$5,ROW(Sheet2!$A$9:$A$600)-8),ROW(175:175)),2)),"",INDEX(Sheet2!$A$9:$C$600,SMALL(IF(Sheet2!$A$9:$A$600=Sheet3!$B$5,ROW(Sheet2!$A$9:$A$600)-8),ROW(175:175)),2))</f>
        <v/>
      </c>
      <c r="F179" s="4" t="str">
        <f t="array" ref="F179">IF(ISERROR(INDEX(Sheet2!$A$9:$C$600,SMALL(IF(Sheet2!$A$9:$A$600=Sheet3!$B$5,ROW(Sheet2!$A$9:$A$600)-8),ROW(175:175)),3)),"",INDEX(Sheet2!$A$9:$C$600,SMALL(IF(Sheet2!$A$9:$A$600=Sheet3!$B$5,ROW(Sheet2!$A$9:$A$600)-8),ROW(175:175)),3))</f>
        <v/>
      </c>
    </row>
    <row r="180" spans="5:6" x14ac:dyDescent="0.3">
      <c r="E180" s="4" t="str">
        <f t="array" ref="E180">IF(ISERROR(INDEX(Sheet2!$A$9:$C$600,SMALL(IF(Sheet2!$A$9:$A$600=Sheet3!$B$5,ROW(Sheet2!$A$9:$A$600)-8),ROW(176:176)),2)),"",INDEX(Sheet2!$A$9:$C$600,SMALL(IF(Sheet2!$A$9:$A$600=Sheet3!$B$5,ROW(Sheet2!$A$9:$A$600)-8),ROW(176:176)),2))</f>
        <v/>
      </c>
      <c r="F180" s="4" t="str">
        <f t="array" ref="F180">IF(ISERROR(INDEX(Sheet2!$A$9:$C$600,SMALL(IF(Sheet2!$A$9:$A$600=Sheet3!$B$5,ROW(Sheet2!$A$9:$A$600)-8),ROW(176:176)),3)),"",INDEX(Sheet2!$A$9:$C$600,SMALL(IF(Sheet2!$A$9:$A$600=Sheet3!$B$5,ROW(Sheet2!$A$9:$A$600)-8),ROW(176:176)),3))</f>
        <v/>
      </c>
    </row>
    <row r="181" spans="5:6" x14ac:dyDescent="0.3">
      <c r="E181" s="4" t="str">
        <f t="array" ref="E181">IF(ISERROR(INDEX(Sheet2!$A$9:$C$600,SMALL(IF(Sheet2!$A$9:$A$600=Sheet3!$B$5,ROW(Sheet2!$A$9:$A$600)-8),ROW(177:177)),2)),"",INDEX(Sheet2!$A$9:$C$600,SMALL(IF(Sheet2!$A$9:$A$600=Sheet3!$B$5,ROW(Sheet2!$A$9:$A$600)-8),ROW(177:177)),2))</f>
        <v/>
      </c>
      <c r="F181" s="4" t="str">
        <f t="array" ref="F181">IF(ISERROR(INDEX(Sheet2!$A$9:$C$600,SMALL(IF(Sheet2!$A$9:$A$600=Sheet3!$B$5,ROW(Sheet2!$A$9:$A$600)-8),ROW(177:177)),3)),"",INDEX(Sheet2!$A$9:$C$600,SMALL(IF(Sheet2!$A$9:$A$600=Sheet3!$B$5,ROW(Sheet2!$A$9:$A$600)-8),ROW(177:177)),3))</f>
        <v/>
      </c>
    </row>
    <row r="182" spans="5:6" x14ac:dyDescent="0.3">
      <c r="E182" s="4" t="str">
        <f t="array" ref="E182">IF(ISERROR(INDEX(Sheet2!$A$9:$C$600,SMALL(IF(Sheet2!$A$9:$A$600=Sheet3!$B$5,ROW(Sheet2!$A$9:$A$600)-8),ROW(178:178)),2)),"",INDEX(Sheet2!$A$9:$C$600,SMALL(IF(Sheet2!$A$9:$A$600=Sheet3!$B$5,ROW(Sheet2!$A$9:$A$600)-8),ROW(178:178)),2))</f>
        <v/>
      </c>
      <c r="F182" s="4" t="str">
        <f t="array" ref="F182">IF(ISERROR(INDEX(Sheet2!$A$9:$C$600,SMALL(IF(Sheet2!$A$9:$A$600=Sheet3!$B$5,ROW(Sheet2!$A$9:$A$600)-8),ROW(178:178)),3)),"",INDEX(Sheet2!$A$9:$C$600,SMALL(IF(Sheet2!$A$9:$A$600=Sheet3!$B$5,ROW(Sheet2!$A$9:$A$600)-8),ROW(178:178)),3))</f>
        <v/>
      </c>
    </row>
    <row r="183" spans="5:6" x14ac:dyDescent="0.3">
      <c r="E183" s="4" t="str">
        <f t="array" ref="E183">IF(ISERROR(INDEX(Sheet2!$A$9:$C$600,SMALL(IF(Sheet2!$A$9:$A$600=Sheet3!$B$5,ROW(Sheet2!$A$9:$A$600)-8),ROW(179:179)),2)),"",INDEX(Sheet2!$A$9:$C$600,SMALL(IF(Sheet2!$A$9:$A$600=Sheet3!$B$5,ROW(Sheet2!$A$9:$A$600)-8),ROW(179:179)),2))</f>
        <v/>
      </c>
      <c r="F183" s="4" t="str">
        <f t="array" ref="F183">IF(ISERROR(INDEX(Sheet2!$A$9:$C$600,SMALL(IF(Sheet2!$A$9:$A$600=Sheet3!$B$5,ROW(Sheet2!$A$9:$A$600)-8),ROW(179:179)),3)),"",INDEX(Sheet2!$A$9:$C$600,SMALL(IF(Sheet2!$A$9:$A$600=Sheet3!$B$5,ROW(Sheet2!$A$9:$A$600)-8),ROW(179:179)),3))</f>
        <v/>
      </c>
    </row>
    <row r="184" spans="5:6" x14ac:dyDescent="0.3">
      <c r="E184" s="4" t="str">
        <f t="array" ref="E184">IF(ISERROR(INDEX(Sheet2!$A$9:$C$600,SMALL(IF(Sheet2!$A$9:$A$600=Sheet3!$B$5,ROW(Sheet2!$A$9:$A$600)-8),ROW(180:180)),2)),"",INDEX(Sheet2!$A$9:$C$600,SMALL(IF(Sheet2!$A$9:$A$600=Sheet3!$B$5,ROW(Sheet2!$A$9:$A$600)-8),ROW(180:180)),2))</f>
        <v/>
      </c>
      <c r="F184" s="4" t="str">
        <f t="array" ref="F184">IF(ISERROR(INDEX(Sheet2!$A$9:$C$600,SMALL(IF(Sheet2!$A$9:$A$600=Sheet3!$B$5,ROW(Sheet2!$A$9:$A$600)-8),ROW(180:180)),3)),"",INDEX(Sheet2!$A$9:$C$600,SMALL(IF(Sheet2!$A$9:$A$600=Sheet3!$B$5,ROW(Sheet2!$A$9:$A$600)-8),ROW(180:180)),3))</f>
        <v/>
      </c>
    </row>
    <row r="185" spans="5:6" x14ac:dyDescent="0.3">
      <c r="E185" s="4" t="str">
        <f t="array" ref="E185">IF(ISERROR(INDEX(Sheet2!$A$9:$C$600,SMALL(IF(Sheet2!$A$9:$A$600=Sheet3!$B$5,ROW(Sheet2!$A$9:$A$600)-8),ROW(181:181)),2)),"",INDEX(Sheet2!$A$9:$C$600,SMALL(IF(Sheet2!$A$9:$A$600=Sheet3!$B$5,ROW(Sheet2!$A$9:$A$600)-8),ROW(181:181)),2))</f>
        <v/>
      </c>
      <c r="F185" s="4" t="str">
        <f t="array" ref="F185">IF(ISERROR(INDEX(Sheet2!$A$9:$C$600,SMALL(IF(Sheet2!$A$9:$A$600=Sheet3!$B$5,ROW(Sheet2!$A$9:$A$600)-8),ROW(181:181)),3)),"",INDEX(Sheet2!$A$9:$C$600,SMALL(IF(Sheet2!$A$9:$A$600=Sheet3!$B$5,ROW(Sheet2!$A$9:$A$600)-8),ROW(181:181)),3))</f>
        <v/>
      </c>
    </row>
    <row r="186" spans="5:6" x14ac:dyDescent="0.3">
      <c r="E186" s="4" t="str">
        <f t="array" ref="E186">IF(ISERROR(INDEX(Sheet2!$A$9:$C$600,SMALL(IF(Sheet2!$A$9:$A$600=Sheet3!$B$5,ROW(Sheet2!$A$9:$A$600)-8),ROW(182:182)),2)),"",INDEX(Sheet2!$A$9:$C$600,SMALL(IF(Sheet2!$A$9:$A$600=Sheet3!$B$5,ROW(Sheet2!$A$9:$A$600)-8),ROW(182:182)),2))</f>
        <v/>
      </c>
      <c r="F186" s="4" t="str">
        <f t="array" ref="F186">IF(ISERROR(INDEX(Sheet2!$A$9:$C$600,SMALL(IF(Sheet2!$A$9:$A$600=Sheet3!$B$5,ROW(Sheet2!$A$9:$A$600)-8),ROW(182:182)),3)),"",INDEX(Sheet2!$A$9:$C$600,SMALL(IF(Sheet2!$A$9:$A$600=Sheet3!$B$5,ROW(Sheet2!$A$9:$A$600)-8),ROW(182:182)),3))</f>
        <v/>
      </c>
    </row>
    <row r="187" spans="5:6" x14ac:dyDescent="0.3">
      <c r="E187" s="4" t="str">
        <f t="array" ref="E187">IF(ISERROR(INDEX(Sheet2!$A$9:$C$600,SMALL(IF(Sheet2!$A$9:$A$600=Sheet3!$B$5,ROW(Sheet2!$A$9:$A$600)-8),ROW(183:183)),2)),"",INDEX(Sheet2!$A$9:$C$600,SMALL(IF(Sheet2!$A$9:$A$600=Sheet3!$B$5,ROW(Sheet2!$A$9:$A$600)-8),ROW(183:183)),2))</f>
        <v/>
      </c>
      <c r="F187" s="4" t="str">
        <f t="array" ref="F187">IF(ISERROR(INDEX(Sheet2!$A$9:$C$600,SMALL(IF(Sheet2!$A$9:$A$600=Sheet3!$B$5,ROW(Sheet2!$A$9:$A$600)-8),ROW(183:183)),3)),"",INDEX(Sheet2!$A$9:$C$600,SMALL(IF(Sheet2!$A$9:$A$600=Sheet3!$B$5,ROW(Sheet2!$A$9:$A$600)-8),ROW(183:183)),3))</f>
        <v/>
      </c>
    </row>
    <row r="188" spans="5:6" x14ac:dyDescent="0.3">
      <c r="E188" s="4" t="str">
        <f t="array" ref="E188">IF(ISERROR(INDEX(Sheet2!$A$9:$C$600,SMALL(IF(Sheet2!$A$9:$A$600=Sheet3!$B$5,ROW(Sheet2!$A$9:$A$600)-8),ROW(184:184)),2)),"",INDEX(Sheet2!$A$9:$C$600,SMALL(IF(Sheet2!$A$9:$A$600=Sheet3!$B$5,ROW(Sheet2!$A$9:$A$600)-8),ROW(184:184)),2))</f>
        <v/>
      </c>
      <c r="F188" s="4" t="str">
        <f t="array" ref="F188">IF(ISERROR(INDEX(Sheet2!$A$9:$C$600,SMALL(IF(Sheet2!$A$9:$A$600=Sheet3!$B$5,ROW(Sheet2!$A$9:$A$600)-8),ROW(184:184)),3)),"",INDEX(Sheet2!$A$9:$C$600,SMALL(IF(Sheet2!$A$9:$A$600=Sheet3!$B$5,ROW(Sheet2!$A$9:$A$600)-8),ROW(184:184)),3))</f>
        <v/>
      </c>
    </row>
    <row r="189" spans="5:6" x14ac:dyDescent="0.3">
      <c r="E189" s="4" t="str">
        <f t="array" ref="E189">IF(ISERROR(INDEX(Sheet2!$A$9:$C$600,SMALL(IF(Sheet2!$A$9:$A$600=Sheet3!$B$5,ROW(Sheet2!$A$9:$A$600)-8),ROW(185:185)),2)),"",INDEX(Sheet2!$A$9:$C$600,SMALL(IF(Sheet2!$A$9:$A$600=Sheet3!$B$5,ROW(Sheet2!$A$9:$A$600)-8),ROW(185:185)),2))</f>
        <v/>
      </c>
      <c r="F189" s="4" t="str">
        <f t="array" ref="F189">IF(ISERROR(INDEX(Sheet2!$A$9:$C$600,SMALL(IF(Sheet2!$A$9:$A$600=Sheet3!$B$5,ROW(Sheet2!$A$9:$A$600)-8),ROW(185:185)),3)),"",INDEX(Sheet2!$A$9:$C$600,SMALL(IF(Sheet2!$A$9:$A$600=Sheet3!$B$5,ROW(Sheet2!$A$9:$A$600)-8),ROW(185:185)),3))</f>
        <v/>
      </c>
    </row>
    <row r="190" spans="5:6" x14ac:dyDescent="0.3">
      <c r="E190" s="4" t="str">
        <f t="array" ref="E190">IF(ISERROR(INDEX(Sheet2!$A$9:$C$600,SMALL(IF(Sheet2!$A$9:$A$600=Sheet3!$B$5,ROW(Sheet2!$A$9:$A$600)-8),ROW(186:186)),2)),"",INDEX(Sheet2!$A$9:$C$600,SMALL(IF(Sheet2!$A$9:$A$600=Sheet3!$B$5,ROW(Sheet2!$A$9:$A$600)-8),ROW(186:186)),2))</f>
        <v/>
      </c>
      <c r="F190" s="4" t="str">
        <f t="array" ref="F190">IF(ISERROR(INDEX(Sheet2!$A$9:$C$600,SMALL(IF(Sheet2!$A$9:$A$600=Sheet3!$B$5,ROW(Sheet2!$A$9:$A$600)-8),ROW(186:186)),3)),"",INDEX(Sheet2!$A$9:$C$600,SMALL(IF(Sheet2!$A$9:$A$600=Sheet3!$B$5,ROW(Sheet2!$A$9:$A$600)-8),ROW(186:186)),3))</f>
        <v/>
      </c>
    </row>
    <row r="191" spans="5:6" x14ac:dyDescent="0.3">
      <c r="E191" s="4" t="str">
        <f t="array" ref="E191">IF(ISERROR(INDEX(Sheet2!$A$9:$C$600,SMALL(IF(Sheet2!$A$9:$A$600=Sheet3!$B$5,ROW(Sheet2!$A$9:$A$600)-8),ROW(187:187)),2)),"",INDEX(Sheet2!$A$9:$C$600,SMALL(IF(Sheet2!$A$9:$A$600=Sheet3!$B$5,ROW(Sheet2!$A$9:$A$600)-8),ROW(187:187)),2))</f>
        <v/>
      </c>
      <c r="F191" s="4" t="str">
        <f t="array" ref="F191">IF(ISERROR(INDEX(Sheet2!$A$9:$C$600,SMALL(IF(Sheet2!$A$9:$A$600=Sheet3!$B$5,ROW(Sheet2!$A$9:$A$600)-8),ROW(187:187)),3)),"",INDEX(Sheet2!$A$9:$C$600,SMALL(IF(Sheet2!$A$9:$A$600=Sheet3!$B$5,ROW(Sheet2!$A$9:$A$600)-8),ROW(187:187)),3))</f>
        <v/>
      </c>
    </row>
    <row r="192" spans="5:6" x14ac:dyDescent="0.3">
      <c r="E192" s="4" t="str">
        <f t="array" ref="E192">IF(ISERROR(INDEX(Sheet2!$A$9:$C$600,SMALL(IF(Sheet2!$A$9:$A$600=Sheet3!$B$5,ROW(Sheet2!$A$9:$A$600)-8),ROW(188:188)),2)),"",INDEX(Sheet2!$A$9:$C$600,SMALL(IF(Sheet2!$A$9:$A$600=Sheet3!$B$5,ROW(Sheet2!$A$9:$A$600)-8),ROW(188:188)),2))</f>
        <v/>
      </c>
      <c r="F192" s="4" t="str">
        <f t="array" ref="F192">IF(ISERROR(INDEX(Sheet2!$A$9:$C$600,SMALL(IF(Sheet2!$A$9:$A$600=Sheet3!$B$5,ROW(Sheet2!$A$9:$A$600)-8),ROW(188:188)),3)),"",INDEX(Sheet2!$A$9:$C$600,SMALL(IF(Sheet2!$A$9:$A$600=Sheet3!$B$5,ROW(Sheet2!$A$9:$A$600)-8),ROW(188:188)),3))</f>
        <v/>
      </c>
    </row>
    <row r="193" spans="5:6" x14ac:dyDescent="0.3">
      <c r="E193" s="4" t="str">
        <f t="array" ref="E193">IF(ISERROR(INDEX(Sheet2!$A$9:$C$600,SMALL(IF(Sheet2!$A$9:$A$600=Sheet3!$B$5,ROW(Sheet2!$A$9:$A$600)-8),ROW(189:189)),2)),"",INDEX(Sheet2!$A$9:$C$600,SMALL(IF(Sheet2!$A$9:$A$600=Sheet3!$B$5,ROW(Sheet2!$A$9:$A$600)-8),ROW(189:189)),2))</f>
        <v/>
      </c>
      <c r="F193" s="4" t="str">
        <f t="array" ref="F193">IF(ISERROR(INDEX(Sheet2!$A$9:$C$600,SMALL(IF(Sheet2!$A$9:$A$600=Sheet3!$B$5,ROW(Sheet2!$A$9:$A$600)-8),ROW(189:189)),3)),"",INDEX(Sheet2!$A$9:$C$600,SMALL(IF(Sheet2!$A$9:$A$600=Sheet3!$B$5,ROW(Sheet2!$A$9:$A$600)-8),ROW(189:189)),3))</f>
        <v/>
      </c>
    </row>
    <row r="194" spans="5:6" x14ac:dyDescent="0.3">
      <c r="E194" s="4" t="str">
        <f t="array" ref="E194">IF(ISERROR(INDEX(Sheet2!$A$9:$C$600,SMALL(IF(Sheet2!$A$9:$A$600=Sheet3!$B$5,ROW(Sheet2!$A$9:$A$600)-8),ROW(190:190)),2)),"",INDEX(Sheet2!$A$9:$C$600,SMALL(IF(Sheet2!$A$9:$A$600=Sheet3!$B$5,ROW(Sheet2!$A$9:$A$600)-8),ROW(190:190)),2))</f>
        <v/>
      </c>
      <c r="F194" s="4" t="str">
        <f t="array" ref="F194">IF(ISERROR(INDEX(Sheet2!$A$9:$C$600,SMALL(IF(Sheet2!$A$9:$A$600=Sheet3!$B$5,ROW(Sheet2!$A$9:$A$600)-8),ROW(190:190)),3)),"",INDEX(Sheet2!$A$9:$C$600,SMALL(IF(Sheet2!$A$9:$A$600=Sheet3!$B$5,ROW(Sheet2!$A$9:$A$600)-8),ROW(190:190)),3))</f>
        <v/>
      </c>
    </row>
    <row r="195" spans="5:6" x14ac:dyDescent="0.3">
      <c r="E195" s="4" t="str">
        <f t="array" ref="E195">IF(ISERROR(INDEX(Sheet2!$A$9:$C$600,SMALL(IF(Sheet2!$A$9:$A$600=Sheet3!$B$5,ROW(Sheet2!$A$9:$A$600)-8),ROW(191:191)),2)),"",INDEX(Sheet2!$A$9:$C$600,SMALL(IF(Sheet2!$A$9:$A$600=Sheet3!$B$5,ROW(Sheet2!$A$9:$A$600)-8),ROW(191:191)),2))</f>
        <v/>
      </c>
      <c r="F195" s="4" t="str">
        <f t="array" ref="F195">IF(ISERROR(INDEX(Sheet2!$A$9:$C$600,SMALL(IF(Sheet2!$A$9:$A$600=Sheet3!$B$5,ROW(Sheet2!$A$9:$A$600)-8),ROW(191:191)),3)),"",INDEX(Sheet2!$A$9:$C$600,SMALL(IF(Sheet2!$A$9:$A$600=Sheet3!$B$5,ROW(Sheet2!$A$9:$A$600)-8),ROW(191:191)),3))</f>
        <v/>
      </c>
    </row>
    <row r="196" spans="5:6" x14ac:dyDescent="0.3">
      <c r="E196" s="4" t="str">
        <f t="array" ref="E196">IF(ISERROR(INDEX(Sheet2!$A$9:$C$600,SMALL(IF(Sheet2!$A$9:$A$600=Sheet3!$B$5,ROW(Sheet2!$A$9:$A$600)-8),ROW(192:192)),2)),"",INDEX(Sheet2!$A$9:$C$600,SMALL(IF(Sheet2!$A$9:$A$600=Sheet3!$B$5,ROW(Sheet2!$A$9:$A$600)-8),ROW(192:192)),2))</f>
        <v/>
      </c>
      <c r="F196" s="4" t="str">
        <f t="array" ref="F196">IF(ISERROR(INDEX(Sheet2!$A$9:$C$600,SMALL(IF(Sheet2!$A$9:$A$600=Sheet3!$B$5,ROW(Sheet2!$A$9:$A$600)-8),ROW(192:192)),3)),"",INDEX(Sheet2!$A$9:$C$600,SMALL(IF(Sheet2!$A$9:$A$600=Sheet3!$B$5,ROW(Sheet2!$A$9:$A$600)-8),ROW(192:192)),3))</f>
        <v/>
      </c>
    </row>
    <row r="197" spans="5:6" x14ac:dyDescent="0.3">
      <c r="E197" s="4" t="str">
        <f t="array" ref="E197">IF(ISERROR(INDEX(Sheet2!$A$9:$C$600,SMALL(IF(Sheet2!$A$9:$A$600=Sheet3!$B$5,ROW(Sheet2!$A$9:$A$600)-8),ROW(193:193)),2)),"",INDEX(Sheet2!$A$9:$C$600,SMALL(IF(Sheet2!$A$9:$A$600=Sheet3!$B$5,ROW(Sheet2!$A$9:$A$600)-8),ROW(193:193)),2))</f>
        <v/>
      </c>
      <c r="F197" s="4" t="str">
        <f t="array" ref="F197">IF(ISERROR(INDEX(Sheet2!$A$9:$C$600,SMALL(IF(Sheet2!$A$9:$A$600=Sheet3!$B$5,ROW(Sheet2!$A$9:$A$600)-8),ROW(193:193)),3)),"",INDEX(Sheet2!$A$9:$C$600,SMALL(IF(Sheet2!$A$9:$A$600=Sheet3!$B$5,ROW(Sheet2!$A$9:$A$600)-8),ROW(193:193)),3))</f>
        <v/>
      </c>
    </row>
    <row r="198" spans="5:6" x14ac:dyDescent="0.3">
      <c r="E198" s="4" t="str">
        <f t="array" ref="E198">IF(ISERROR(INDEX(Sheet2!$A$9:$C$600,SMALL(IF(Sheet2!$A$9:$A$600=Sheet3!$B$5,ROW(Sheet2!$A$9:$A$600)-8),ROW(194:194)),2)),"",INDEX(Sheet2!$A$9:$C$600,SMALL(IF(Sheet2!$A$9:$A$600=Sheet3!$B$5,ROW(Sheet2!$A$9:$A$600)-8),ROW(194:194)),2))</f>
        <v/>
      </c>
      <c r="F198" s="4" t="str">
        <f t="array" ref="F198">IF(ISERROR(INDEX(Sheet2!$A$9:$C$600,SMALL(IF(Sheet2!$A$9:$A$600=Sheet3!$B$5,ROW(Sheet2!$A$9:$A$600)-8),ROW(194:194)),3)),"",INDEX(Sheet2!$A$9:$C$600,SMALL(IF(Sheet2!$A$9:$A$600=Sheet3!$B$5,ROW(Sheet2!$A$9:$A$600)-8),ROW(194:194)),3))</f>
        <v/>
      </c>
    </row>
    <row r="199" spans="5:6" x14ac:dyDescent="0.3">
      <c r="E199" s="4" t="str">
        <f t="array" ref="E199">IF(ISERROR(INDEX(Sheet2!$A$9:$C$600,SMALL(IF(Sheet2!$A$9:$A$600=Sheet3!$B$5,ROW(Sheet2!$A$9:$A$600)-8),ROW(195:195)),2)),"",INDEX(Sheet2!$A$9:$C$600,SMALL(IF(Sheet2!$A$9:$A$600=Sheet3!$B$5,ROW(Sheet2!$A$9:$A$600)-8),ROW(195:195)),2))</f>
        <v/>
      </c>
      <c r="F199" s="4" t="str">
        <f t="array" ref="F199">IF(ISERROR(INDEX(Sheet2!$A$9:$C$600,SMALL(IF(Sheet2!$A$9:$A$600=Sheet3!$B$5,ROW(Sheet2!$A$9:$A$600)-8),ROW(195:195)),3)),"",INDEX(Sheet2!$A$9:$C$600,SMALL(IF(Sheet2!$A$9:$A$600=Sheet3!$B$5,ROW(Sheet2!$A$9:$A$600)-8),ROW(195:195)),3))</f>
        <v/>
      </c>
    </row>
    <row r="200" spans="5:6" x14ac:dyDescent="0.3">
      <c r="E200" s="4" t="str">
        <f t="array" ref="E200">IF(ISERROR(INDEX(Sheet2!$A$9:$C$600,SMALL(IF(Sheet2!$A$9:$A$600=Sheet3!$B$5,ROW(Sheet2!$A$9:$A$600)-8),ROW(196:196)),2)),"",INDEX(Sheet2!$A$9:$C$600,SMALL(IF(Sheet2!$A$9:$A$600=Sheet3!$B$5,ROW(Sheet2!$A$9:$A$600)-8),ROW(196:196)),2))</f>
        <v/>
      </c>
      <c r="F200" s="4" t="str">
        <f t="array" ref="F200">IF(ISERROR(INDEX(Sheet2!$A$9:$C$600,SMALL(IF(Sheet2!$A$9:$A$600=Sheet3!$B$5,ROW(Sheet2!$A$9:$A$600)-8),ROW(196:196)),3)),"",INDEX(Sheet2!$A$9:$C$600,SMALL(IF(Sheet2!$A$9:$A$600=Sheet3!$B$5,ROW(Sheet2!$A$9:$A$600)-8),ROW(196:196)),3))</f>
        <v/>
      </c>
    </row>
    <row r="201" spans="5:6" x14ac:dyDescent="0.3">
      <c r="E201" s="4" t="str">
        <f t="array" ref="E201">IF(ISERROR(INDEX(Sheet2!$A$9:$C$600,SMALL(IF(Sheet2!$A$9:$A$600=Sheet3!$B$5,ROW(Sheet2!$A$9:$A$600)-8),ROW(197:197)),2)),"",INDEX(Sheet2!$A$9:$C$600,SMALL(IF(Sheet2!$A$9:$A$600=Sheet3!$B$5,ROW(Sheet2!$A$9:$A$600)-8),ROW(197:197)),2))</f>
        <v/>
      </c>
      <c r="F201" s="4" t="str">
        <f t="array" ref="F201">IF(ISERROR(INDEX(Sheet2!$A$9:$C$600,SMALL(IF(Sheet2!$A$9:$A$600=Sheet3!$B$5,ROW(Sheet2!$A$9:$A$600)-8),ROW(197:197)),3)),"",INDEX(Sheet2!$A$9:$C$600,SMALL(IF(Sheet2!$A$9:$A$600=Sheet3!$B$5,ROW(Sheet2!$A$9:$A$600)-8),ROW(197:197)),3))</f>
        <v/>
      </c>
    </row>
    <row r="202" spans="5:6" x14ac:dyDescent="0.3">
      <c r="E202" s="4" t="str">
        <f t="array" ref="E202">IF(ISERROR(INDEX(Sheet2!$A$9:$C$600,SMALL(IF(Sheet2!$A$9:$A$600=Sheet3!$B$5,ROW(Sheet2!$A$9:$A$600)-8),ROW(198:198)),2)),"",INDEX(Sheet2!$A$9:$C$600,SMALL(IF(Sheet2!$A$9:$A$600=Sheet3!$B$5,ROW(Sheet2!$A$9:$A$600)-8),ROW(198:198)),2))</f>
        <v/>
      </c>
      <c r="F202" s="4" t="str">
        <f t="array" ref="F202">IF(ISERROR(INDEX(Sheet2!$A$9:$C$600,SMALL(IF(Sheet2!$A$9:$A$600=Sheet3!$B$5,ROW(Sheet2!$A$9:$A$600)-8),ROW(198:198)),3)),"",INDEX(Sheet2!$A$9:$C$600,SMALL(IF(Sheet2!$A$9:$A$600=Sheet3!$B$5,ROW(Sheet2!$A$9:$A$600)-8),ROW(198:198)),3))</f>
        <v/>
      </c>
    </row>
    <row r="203" spans="5:6" x14ac:dyDescent="0.3">
      <c r="E203" s="4" t="str">
        <f t="array" ref="E203">IF(ISERROR(INDEX(Sheet2!$A$9:$C$600,SMALL(IF(Sheet2!$A$9:$A$600=Sheet3!$B$5,ROW(Sheet2!$A$9:$A$600)-8),ROW(199:199)),2)),"",INDEX(Sheet2!$A$9:$C$600,SMALL(IF(Sheet2!$A$9:$A$600=Sheet3!$B$5,ROW(Sheet2!$A$9:$A$600)-8),ROW(199:199)),2))</f>
        <v/>
      </c>
      <c r="F203" s="4" t="str">
        <f t="array" ref="F203">IF(ISERROR(INDEX(Sheet2!$A$9:$C$600,SMALL(IF(Sheet2!$A$9:$A$600=Sheet3!$B$5,ROW(Sheet2!$A$9:$A$600)-8),ROW(199:199)),3)),"",INDEX(Sheet2!$A$9:$C$600,SMALL(IF(Sheet2!$A$9:$A$600=Sheet3!$B$5,ROW(Sheet2!$A$9:$A$600)-8),ROW(199:199)),3))</f>
        <v/>
      </c>
    </row>
    <row r="204" spans="5:6" x14ac:dyDescent="0.3">
      <c r="E204" s="4" t="str">
        <f t="array" ref="E204">IF(ISERROR(INDEX(Sheet2!$A$9:$C$600,SMALL(IF(Sheet2!$A$9:$A$600=Sheet3!$B$5,ROW(Sheet2!$A$9:$A$600)-8),ROW(200:200)),2)),"",INDEX(Sheet2!$A$9:$C$600,SMALL(IF(Sheet2!$A$9:$A$600=Sheet3!$B$5,ROW(Sheet2!$A$9:$A$600)-8),ROW(200:200)),2))</f>
        <v/>
      </c>
      <c r="F204" s="4" t="str">
        <f t="array" ref="F204">IF(ISERROR(INDEX(Sheet2!$A$9:$C$600,SMALL(IF(Sheet2!$A$9:$A$600=Sheet3!$B$5,ROW(Sheet2!$A$9:$A$600)-8),ROW(200:200)),3)),"",INDEX(Sheet2!$A$9:$C$600,SMALL(IF(Sheet2!$A$9:$A$600=Sheet3!$B$5,ROW(Sheet2!$A$9:$A$600)-8),ROW(200:200)),3))</f>
        <v/>
      </c>
    </row>
    <row r="205" spans="5:6" x14ac:dyDescent="0.3">
      <c r="E205" s="4" t="str">
        <f t="array" ref="E205">IF(ISERROR(INDEX(Sheet2!$A$9:$C$600,SMALL(IF(Sheet2!$A$9:$A$600=Sheet3!$B$5,ROW(Sheet2!$A$9:$A$600)-8),ROW(201:201)),2)),"",INDEX(Sheet2!$A$9:$C$600,SMALL(IF(Sheet2!$A$9:$A$600=Sheet3!$B$5,ROW(Sheet2!$A$9:$A$600)-8),ROW(201:201)),2))</f>
        <v/>
      </c>
      <c r="F205" s="4" t="str">
        <f t="array" ref="F205">IF(ISERROR(INDEX(Sheet2!$A$9:$C$600,SMALL(IF(Sheet2!$A$9:$A$600=Sheet3!$B$5,ROW(Sheet2!$A$9:$A$600)-8),ROW(201:201)),3)),"",INDEX(Sheet2!$A$9:$C$600,SMALL(IF(Sheet2!$A$9:$A$600=Sheet3!$B$5,ROW(Sheet2!$A$9:$A$600)-8),ROW(201:201)),3))</f>
        <v/>
      </c>
    </row>
    <row r="206" spans="5:6" x14ac:dyDescent="0.3">
      <c r="E206" s="4" t="str">
        <f t="array" ref="E206">IF(ISERROR(INDEX(Sheet2!$A$9:$C$600,SMALL(IF(Sheet2!$A$9:$A$600=Sheet3!$B$5,ROW(Sheet2!$A$9:$A$600)-8),ROW(202:202)),2)),"",INDEX(Sheet2!$A$9:$C$600,SMALL(IF(Sheet2!$A$9:$A$600=Sheet3!$B$5,ROW(Sheet2!$A$9:$A$600)-8),ROW(202:202)),2))</f>
        <v/>
      </c>
      <c r="F206" s="4" t="str">
        <f t="array" ref="F206">IF(ISERROR(INDEX(Sheet2!$A$9:$C$600,SMALL(IF(Sheet2!$A$9:$A$600=Sheet3!$B$5,ROW(Sheet2!$A$9:$A$600)-8),ROW(202:202)),3)),"",INDEX(Sheet2!$A$9:$C$600,SMALL(IF(Sheet2!$A$9:$A$600=Sheet3!$B$5,ROW(Sheet2!$A$9:$A$600)-8),ROW(202:202)),3))</f>
        <v/>
      </c>
    </row>
    <row r="207" spans="5:6" x14ac:dyDescent="0.3">
      <c r="E207" s="4" t="str">
        <f t="array" ref="E207">IF(ISERROR(INDEX(Sheet2!$A$9:$C$600,SMALL(IF(Sheet2!$A$9:$A$600=Sheet3!$B$5,ROW(Sheet2!$A$9:$A$600)-8),ROW(203:203)),2)),"",INDEX(Sheet2!$A$9:$C$600,SMALL(IF(Sheet2!$A$9:$A$600=Sheet3!$B$5,ROW(Sheet2!$A$9:$A$600)-8),ROW(203:203)),2))</f>
        <v/>
      </c>
      <c r="F207" s="4" t="str">
        <f t="array" ref="F207">IF(ISERROR(INDEX(Sheet2!$A$9:$C$600,SMALL(IF(Sheet2!$A$9:$A$600=Sheet3!$B$5,ROW(Sheet2!$A$9:$A$600)-8),ROW(203:203)),3)),"",INDEX(Sheet2!$A$9:$C$600,SMALL(IF(Sheet2!$A$9:$A$600=Sheet3!$B$5,ROW(Sheet2!$A$9:$A$600)-8),ROW(203:203)),3))</f>
        <v/>
      </c>
    </row>
    <row r="208" spans="5:6" x14ac:dyDescent="0.3">
      <c r="E208" s="4" t="str">
        <f t="array" ref="E208">IF(ISERROR(INDEX(Sheet2!$A$9:$C$600,SMALL(IF(Sheet2!$A$9:$A$600=Sheet3!$B$5,ROW(Sheet2!$A$9:$A$600)-8),ROW(204:204)),2)),"",INDEX(Sheet2!$A$9:$C$600,SMALL(IF(Sheet2!$A$9:$A$600=Sheet3!$B$5,ROW(Sheet2!$A$9:$A$600)-8),ROW(204:204)),2))</f>
        <v/>
      </c>
      <c r="F208" s="4" t="str">
        <f t="array" ref="F208">IF(ISERROR(INDEX(Sheet2!$A$9:$C$600,SMALL(IF(Sheet2!$A$9:$A$600=Sheet3!$B$5,ROW(Sheet2!$A$9:$A$600)-8),ROW(204:204)),3)),"",INDEX(Sheet2!$A$9:$C$600,SMALL(IF(Sheet2!$A$9:$A$600=Sheet3!$B$5,ROW(Sheet2!$A$9:$A$600)-8),ROW(204:204)),3))</f>
        <v/>
      </c>
    </row>
    <row r="209" spans="5:6" x14ac:dyDescent="0.3">
      <c r="E209" s="4" t="str">
        <f t="array" ref="E209">IF(ISERROR(INDEX(Sheet2!$A$9:$C$600,SMALL(IF(Sheet2!$A$9:$A$600=Sheet3!$B$5,ROW(Sheet2!$A$9:$A$600)-8),ROW(205:205)),2)),"",INDEX(Sheet2!$A$9:$C$600,SMALL(IF(Sheet2!$A$9:$A$600=Sheet3!$B$5,ROW(Sheet2!$A$9:$A$600)-8),ROW(205:205)),2))</f>
        <v/>
      </c>
      <c r="F209" s="4" t="str">
        <f t="array" ref="F209">IF(ISERROR(INDEX(Sheet2!$A$9:$C$600,SMALL(IF(Sheet2!$A$9:$A$600=Sheet3!$B$5,ROW(Sheet2!$A$9:$A$600)-8),ROW(205:205)),3)),"",INDEX(Sheet2!$A$9:$C$600,SMALL(IF(Sheet2!$A$9:$A$600=Sheet3!$B$5,ROW(Sheet2!$A$9:$A$600)-8),ROW(205:205)),3))</f>
        <v/>
      </c>
    </row>
    <row r="210" spans="5:6" x14ac:dyDescent="0.3">
      <c r="E210" s="4" t="str">
        <f t="array" ref="E210">IF(ISERROR(INDEX(Sheet2!$A$9:$C$600,SMALL(IF(Sheet2!$A$9:$A$600=Sheet3!$B$5,ROW(Sheet2!$A$9:$A$600)-8),ROW(206:206)),2)),"",INDEX(Sheet2!$A$9:$C$600,SMALL(IF(Sheet2!$A$9:$A$600=Sheet3!$B$5,ROW(Sheet2!$A$9:$A$600)-8),ROW(206:206)),2))</f>
        <v/>
      </c>
      <c r="F210" s="4" t="str">
        <f t="array" ref="F210">IF(ISERROR(INDEX(Sheet2!$A$9:$C$600,SMALL(IF(Sheet2!$A$9:$A$600=Sheet3!$B$5,ROW(Sheet2!$A$9:$A$600)-8),ROW(206:206)),3)),"",INDEX(Sheet2!$A$9:$C$600,SMALL(IF(Sheet2!$A$9:$A$600=Sheet3!$B$5,ROW(Sheet2!$A$9:$A$600)-8),ROW(206:206)),3))</f>
        <v/>
      </c>
    </row>
    <row r="211" spans="5:6" x14ac:dyDescent="0.3">
      <c r="E211" s="4" t="str">
        <f t="array" ref="E211">IF(ISERROR(INDEX(Sheet2!$A$9:$C$600,SMALL(IF(Sheet2!$A$9:$A$600=Sheet3!$B$5,ROW(Sheet2!$A$9:$A$600)-8),ROW(207:207)),2)),"",INDEX(Sheet2!$A$9:$C$600,SMALL(IF(Sheet2!$A$9:$A$600=Sheet3!$B$5,ROW(Sheet2!$A$9:$A$600)-8),ROW(207:207)),2))</f>
        <v/>
      </c>
      <c r="F211" s="4" t="str">
        <f t="array" ref="F211">IF(ISERROR(INDEX(Sheet2!$A$9:$C$600,SMALL(IF(Sheet2!$A$9:$A$600=Sheet3!$B$5,ROW(Sheet2!$A$9:$A$600)-8),ROW(207:207)),3)),"",INDEX(Sheet2!$A$9:$C$600,SMALL(IF(Sheet2!$A$9:$A$600=Sheet3!$B$5,ROW(Sheet2!$A$9:$A$600)-8),ROW(207:207)),3))</f>
        <v/>
      </c>
    </row>
    <row r="212" spans="5:6" x14ac:dyDescent="0.3">
      <c r="E212" s="4" t="str">
        <f t="array" ref="E212">IF(ISERROR(INDEX(Sheet2!$A$9:$C$600,SMALL(IF(Sheet2!$A$9:$A$600=Sheet3!$B$5,ROW(Sheet2!$A$9:$A$600)-8),ROW(208:208)),2)),"",INDEX(Sheet2!$A$9:$C$600,SMALL(IF(Sheet2!$A$9:$A$600=Sheet3!$B$5,ROW(Sheet2!$A$9:$A$600)-8),ROW(208:208)),2))</f>
        <v/>
      </c>
      <c r="F212" s="4" t="str">
        <f t="array" ref="F212">IF(ISERROR(INDEX(Sheet2!$A$9:$C$600,SMALL(IF(Sheet2!$A$9:$A$600=Sheet3!$B$5,ROW(Sheet2!$A$9:$A$600)-8),ROW(208:208)),3)),"",INDEX(Sheet2!$A$9:$C$600,SMALL(IF(Sheet2!$A$9:$A$600=Sheet3!$B$5,ROW(Sheet2!$A$9:$A$600)-8),ROW(208:208)),3))</f>
        <v/>
      </c>
    </row>
    <row r="213" spans="5:6" x14ac:dyDescent="0.3">
      <c r="E213" s="4" t="str">
        <f t="array" ref="E213">IF(ISERROR(INDEX(Sheet2!$A$9:$C$600,SMALL(IF(Sheet2!$A$9:$A$600=Sheet3!$B$5,ROW(Sheet2!$A$9:$A$600)-8),ROW(209:209)),2)),"",INDEX(Sheet2!$A$9:$C$600,SMALL(IF(Sheet2!$A$9:$A$600=Sheet3!$B$5,ROW(Sheet2!$A$9:$A$600)-8),ROW(209:209)),2))</f>
        <v/>
      </c>
      <c r="F213" s="4" t="str">
        <f t="array" ref="F213">IF(ISERROR(INDEX(Sheet2!$A$9:$C$600,SMALL(IF(Sheet2!$A$9:$A$600=Sheet3!$B$5,ROW(Sheet2!$A$9:$A$600)-8),ROW(209:209)),3)),"",INDEX(Sheet2!$A$9:$C$600,SMALL(IF(Sheet2!$A$9:$A$600=Sheet3!$B$5,ROW(Sheet2!$A$9:$A$600)-8),ROW(209:209)),3))</f>
        <v/>
      </c>
    </row>
    <row r="214" spans="5:6" x14ac:dyDescent="0.3">
      <c r="E214" s="4" t="str">
        <f t="array" ref="E214">IF(ISERROR(INDEX(Sheet2!$A$9:$C$600,SMALL(IF(Sheet2!$A$9:$A$600=Sheet3!$B$5,ROW(Sheet2!$A$9:$A$600)-8),ROW(210:210)),2)),"",INDEX(Sheet2!$A$9:$C$600,SMALL(IF(Sheet2!$A$9:$A$600=Sheet3!$B$5,ROW(Sheet2!$A$9:$A$600)-8),ROW(210:210)),2))</f>
        <v/>
      </c>
      <c r="F214" s="4" t="str">
        <f t="array" ref="F214">IF(ISERROR(INDEX(Sheet2!$A$9:$C$600,SMALL(IF(Sheet2!$A$9:$A$600=Sheet3!$B$5,ROW(Sheet2!$A$9:$A$600)-8),ROW(210:210)),3)),"",INDEX(Sheet2!$A$9:$C$600,SMALL(IF(Sheet2!$A$9:$A$600=Sheet3!$B$5,ROW(Sheet2!$A$9:$A$600)-8),ROW(210:210)),3))</f>
        <v/>
      </c>
    </row>
    <row r="215" spans="5:6" x14ac:dyDescent="0.3">
      <c r="E215" s="4" t="str">
        <f t="array" ref="E215">IF(ISERROR(INDEX(Sheet2!$A$9:$C$600,SMALL(IF(Sheet2!$A$9:$A$600=Sheet3!$B$5,ROW(Sheet2!$A$9:$A$600)-8),ROW(211:211)),2)),"",INDEX(Sheet2!$A$9:$C$600,SMALL(IF(Sheet2!$A$9:$A$600=Sheet3!$B$5,ROW(Sheet2!$A$9:$A$600)-8),ROW(211:211)),2))</f>
        <v/>
      </c>
      <c r="F215" s="4" t="str">
        <f t="array" ref="F215">IF(ISERROR(INDEX(Sheet2!$A$9:$C$600,SMALL(IF(Sheet2!$A$9:$A$600=Sheet3!$B$5,ROW(Sheet2!$A$9:$A$600)-8),ROW(211:211)),3)),"",INDEX(Sheet2!$A$9:$C$600,SMALL(IF(Sheet2!$A$9:$A$600=Sheet3!$B$5,ROW(Sheet2!$A$9:$A$600)-8),ROW(211:211)),3))</f>
        <v/>
      </c>
    </row>
    <row r="216" spans="5:6" x14ac:dyDescent="0.3">
      <c r="E216" s="4" t="str">
        <f t="array" ref="E216">IF(ISERROR(INDEX(Sheet2!$A$9:$C$600,SMALL(IF(Sheet2!$A$9:$A$600=Sheet3!$B$5,ROW(Sheet2!$A$9:$A$600)-8),ROW(212:212)),2)),"",INDEX(Sheet2!$A$9:$C$600,SMALL(IF(Sheet2!$A$9:$A$600=Sheet3!$B$5,ROW(Sheet2!$A$9:$A$600)-8),ROW(212:212)),2))</f>
        <v/>
      </c>
      <c r="F216" s="4" t="str">
        <f t="array" ref="F216">IF(ISERROR(INDEX(Sheet2!$A$9:$C$600,SMALL(IF(Sheet2!$A$9:$A$600=Sheet3!$B$5,ROW(Sheet2!$A$9:$A$600)-8),ROW(212:212)),3)),"",INDEX(Sheet2!$A$9:$C$600,SMALL(IF(Sheet2!$A$9:$A$600=Sheet3!$B$5,ROW(Sheet2!$A$9:$A$600)-8),ROW(212:212)),3))</f>
        <v/>
      </c>
    </row>
    <row r="217" spans="5:6" x14ac:dyDescent="0.3">
      <c r="E217" s="4" t="str">
        <f t="array" ref="E217">IF(ISERROR(INDEX(Sheet2!$A$9:$C$600,SMALL(IF(Sheet2!$A$9:$A$600=Sheet3!$B$5,ROW(Sheet2!$A$9:$A$600)-8),ROW(213:213)),2)),"",INDEX(Sheet2!$A$9:$C$600,SMALL(IF(Sheet2!$A$9:$A$600=Sheet3!$B$5,ROW(Sheet2!$A$9:$A$600)-8),ROW(213:213)),2))</f>
        <v/>
      </c>
      <c r="F217" s="4" t="str">
        <f t="array" ref="F217">IF(ISERROR(INDEX(Sheet2!$A$9:$C$600,SMALL(IF(Sheet2!$A$9:$A$600=Sheet3!$B$5,ROW(Sheet2!$A$9:$A$600)-8),ROW(213:213)),3)),"",INDEX(Sheet2!$A$9:$C$600,SMALL(IF(Sheet2!$A$9:$A$600=Sheet3!$B$5,ROW(Sheet2!$A$9:$A$600)-8),ROW(213:213)),3))</f>
        <v/>
      </c>
    </row>
    <row r="218" spans="5:6" x14ac:dyDescent="0.3">
      <c r="E218" s="4" t="str">
        <f t="array" ref="E218">IF(ISERROR(INDEX(Sheet2!$A$9:$C$600,SMALL(IF(Sheet2!$A$9:$A$600=Sheet3!$B$5,ROW(Sheet2!$A$9:$A$600)-8),ROW(214:214)),2)),"",INDEX(Sheet2!$A$9:$C$600,SMALL(IF(Sheet2!$A$9:$A$600=Sheet3!$B$5,ROW(Sheet2!$A$9:$A$600)-8),ROW(214:214)),2))</f>
        <v/>
      </c>
      <c r="F218" s="4" t="str">
        <f t="array" ref="F218">IF(ISERROR(INDEX(Sheet2!$A$9:$C$600,SMALL(IF(Sheet2!$A$9:$A$600=Sheet3!$B$5,ROW(Sheet2!$A$9:$A$600)-8),ROW(214:214)),3)),"",INDEX(Sheet2!$A$9:$C$600,SMALL(IF(Sheet2!$A$9:$A$600=Sheet3!$B$5,ROW(Sheet2!$A$9:$A$600)-8),ROW(214:214)),3))</f>
        <v/>
      </c>
    </row>
    <row r="219" spans="5:6" x14ac:dyDescent="0.3">
      <c r="E219" s="4" t="str">
        <f t="array" ref="E219">IF(ISERROR(INDEX(Sheet2!$A$9:$C$600,SMALL(IF(Sheet2!$A$9:$A$600=Sheet3!$B$5,ROW(Sheet2!$A$9:$A$600)-8),ROW(215:215)),2)),"",INDEX(Sheet2!$A$9:$C$600,SMALL(IF(Sheet2!$A$9:$A$600=Sheet3!$B$5,ROW(Sheet2!$A$9:$A$600)-8),ROW(215:215)),2))</f>
        <v/>
      </c>
      <c r="F219" s="4" t="str">
        <f t="array" ref="F219">IF(ISERROR(INDEX(Sheet2!$A$9:$C$600,SMALL(IF(Sheet2!$A$9:$A$600=Sheet3!$B$5,ROW(Sheet2!$A$9:$A$600)-8),ROW(215:215)),3)),"",INDEX(Sheet2!$A$9:$C$600,SMALL(IF(Sheet2!$A$9:$A$600=Sheet3!$B$5,ROW(Sheet2!$A$9:$A$600)-8),ROW(215:215)),3))</f>
        <v/>
      </c>
    </row>
    <row r="220" spans="5:6" x14ac:dyDescent="0.3">
      <c r="E220" s="4" t="str">
        <f t="array" ref="E220">IF(ISERROR(INDEX(Sheet2!$A$9:$C$600,SMALL(IF(Sheet2!$A$9:$A$600=Sheet3!$B$5,ROW(Sheet2!$A$9:$A$600)-8),ROW(216:216)),2)),"",INDEX(Sheet2!$A$9:$C$600,SMALL(IF(Sheet2!$A$9:$A$600=Sheet3!$B$5,ROW(Sheet2!$A$9:$A$600)-8),ROW(216:216)),2))</f>
        <v/>
      </c>
      <c r="F220" s="4" t="str">
        <f t="array" ref="F220">IF(ISERROR(INDEX(Sheet2!$A$9:$C$600,SMALL(IF(Sheet2!$A$9:$A$600=Sheet3!$B$5,ROW(Sheet2!$A$9:$A$600)-8),ROW(216:216)),3)),"",INDEX(Sheet2!$A$9:$C$600,SMALL(IF(Sheet2!$A$9:$A$600=Sheet3!$B$5,ROW(Sheet2!$A$9:$A$600)-8),ROW(216:216)),3))</f>
        <v/>
      </c>
    </row>
    <row r="221" spans="5:6" x14ac:dyDescent="0.3">
      <c r="E221" s="4" t="str">
        <f t="array" ref="E221">IF(ISERROR(INDEX(Sheet2!$A$9:$C$600,SMALL(IF(Sheet2!$A$9:$A$600=Sheet3!$B$5,ROW(Sheet2!$A$9:$A$600)-8),ROW(217:217)),2)),"",INDEX(Sheet2!$A$9:$C$600,SMALL(IF(Sheet2!$A$9:$A$600=Sheet3!$B$5,ROW(Sheet2!$A$9:$A$600)-8),ROW(217:217)),2))</f>
        <v/>
      </c>
      <c r="F221" s="4" t="str">
        <f t="array" ref="F221">IF(ISERROR(INDEX(Sheet2!$A$9:$C$600,SMALL(IF(Sheet2!$A$9:$A$600=Sheet3!$B$5,ROW(Sheet2!$A$9:$A$600)-8),ROW(217:217)),3)),"",INDEX(Sheet2!$A$9:$C$600,SMALL(IF(Sheet2!$A$9:$A$600=Sheet3!$B$5,ROW(Sheet2!$A$9:$A$600)-8),ROW(217:217)),3))</f>
        <v/>
      </c>
    </row>
    <row r="222" spans="5:6" x14ac:dyDescent="0.3">
      <c r="E222" s="4" t="str">
        <f t="array" ref="E222">IF(ISERROR(INDEX(Sheet2!$A$9:$C$600,SMALL(IF(Sheet2!$A$9:$A$600=Sheet3!$B$5,ROW(Sheet2!$A$9:$A$600)-8),ROW(218:218)),2)),"",INDEX(Sheet2!$A$9:$C$600,SMALL(IF(Sheet2!$A$9:$A$600=Sheet3!$B$5,ROW(Sheet2!$A$9:$A$600)-8),ROW(218:218)),2))</f>
        <v/>
      </c>
      <c r="F222" s="4" t="str">
        <f t="array" ref="F222">IF(ISERROR(INDEX(Sheet2!$A$9:$C$600,SMALL(IF(Sheet2!$A$9:$A$600=Sheet3!$B$5,ROW(Sheet2!$A$9:$A$600)-8),ROW(218:218)),3)),"",INDEX(Sheet2!$A$9:$C$600,SMALL(IF(Sheet2!$A$9:$A$600=Sheet3!$B$5,ROW(Sheet2!$A$9:$A$600)-8),ROW(218:218)),3))</f>
        <v/>
      </c>
    </row>
    <row r="223" spans="5:6" x14ac:dyDescent="0.3">
      <c r="E223" s="4" t="str">
        <f t="array" ref="E223">IF(ISERROR(INDEX(Sheet2!$A$9:$C$600,SMALL(IF(Sheet2!$A$9:$A$600=Sheet3!$B$5,ROW(Sheet2!$A$9:$A$600)-8),ROW(219:219)),2)),"",INDEX(Sheet2!$A$9:$C$600,SMALL(IF(Sheet2!$A$9:$A$600=Sheet3!$B$5,ROW(Sheet2!$A$9:$A$600)-8),ROW(219:219)),2))</f>
        <v/>
      </c>
      <c r="F223" s="4" t="str">
        <f t="array" ref="F223">IF(ISERROR(INDEX(Sheet2!$A$9:$C$600,SMALL(IF(Sheet2!$A$9:$A$600=Sheet3!$B$5,ROW(Sheet2!$A$9:$A$600)-8),ROW(219:219)),3)),"",INDEX(Sheet2!$A$9:$C$600,SMALL(IF(Sheet2!$A$9:$A$600=Sheet3!$B$5,ROW(Sheet2!$A$9:$A$600)-8),ROW(219:219)),3))</f>
        <v/>
      </c>
    </row>
    <row r="224" spans="5:6" x14ac:dyDescent="0.3">
      <c r="E224" s="4" t="str">
        <f t="array" ref="E224">IF(ISERROR(INDEX(Sheet2!$A$9:$C$600,SMALL(IF(Sheet2!$A$9:$A$600=Sheet3!$B$5,ROW(Sheet2!$A$9:$A$600)-8),ROW(220:220)),2)),"",INDEX(Sheet2!$A$9:$C$600,SMALL(IF(Sheet2!$A$9:$A$600=Sheet3!$B$5,ROW(Sheet2!$A$9:$A$600)-8),ROW(220:220)),2))</f>
        <v/>
      </c>
      <c r="F224" s="4" t="str">
        <f t="array" ref="F224">IF(ISERROR(INDEX(Sheet2!$A$9:$C$600,SMALL(IF(Sheet2!$A$9:$A$600=Sheet3!$B$5,ROW(Sheet2!$A$9:$A$600)-8),ROW(220:220)),3)),"",INDEX(Sheet2!$A$9:$C$600,SMALL(IF(Sheet2!$A$9:$A$600=Sheet3!$B$5,ROW(Sheet2!$A$9:$A$600)-8),ROW(220:220)),3))</f>
        <v/>
      </c>
    </row>
    <row r="225" spans="5:6" x14ac:dyDescent="0.3">
      <c r="E225" s="4" t="str">
        <f t="array" ref="E225">IF(ISERROR(INDEX(Sheet2!$A$9:$C$600,SMALL(IF(Sheet2!$A$9:$A$600=Sheet3!$B$5,ROW(Sheet2!$A$9:$A$600)-8),ROW(221:221)),2)),"",INDEX(Sheet2!$A$9:$C$600,SMALL(IF(Sheet2!$A$9:$A$600=Sheet3!$B$5,ROW(Sheet2!$A$9:$A$600)-8),ROW(221:221)),2))</f>
        <v/>
      </c>
      <c r="F225" s="4" t="str">
        <f t="array" ref="F225">IF(ISERROR(INDEX(Sheet2!$A$9:$C$600,SMALL(IF(Sheet2!$A$9:$A$600=Sheet3!$B$5,ROW(Sheet2!$A$9:$A$600)-8),ROW(221:221)),3)),"",INDEX(Sheet2!$A$9:$C$600,SMALL(IF(Sheet2!$A$9:$A$600=Sheet3!$B$5,ROW(Sheet2!$A$9:$A$600)-8),ROW(221:221)),3))</f>
        <v/>
      </c>
    </row>
    <row r="226" spans="5:6" x14ac:dyDescent="0.3">
      <c r="E226" s="4" t="str">
        <f t="array" ref="E226">IF(ISERROR(INDEX(Sheet2!$A$9:$C$600,SMALL(IF(Sheet2!$A$9:$A$600=Sheet3!$B$5,ROW(Sheet2!$A$9:$A$600)-8),ROW(222:222)),2)),"",INDEX(Sheet2!$A$9:$C$600,SMALL(IF(Sheet2!$A$9:$A$600=Sheet3!$B$5,ROW(Sheet2!$A$9:$A$600)-8),ROW(222:222)),2))</f>
        <v/>
      </c>
      <c r="F226" s="4" t="str">
        <f t="array" ref="F226">IF(ISERROR(INDEX(Sheet2!$A$9:$C$600,SMALL(IF(Sheet2!$A$9:$A$600=Sheet3!$B$5,ROW(Sheet2!$A$9:$A$600)-8),ROW(222:222)),3)),"",INDEX(Sheet2!$A$9:$C$600,SMALL(IF(Sheet2!$A$9:$A$600=Sheet3!$B$5,ROW(Sheet2!$A$9:$A$600)-8),ROW(222:222)),3))</f>
        <v/>
      </c>
    </row>
    <row r="227" spans="5:6" x14ac:dyDescent="0.3">
      <c r="E227" s="4" t="str">
        <f t="array" ref="E227">IF(ISERROR(INDEX(Sheet2!$A$9:$C$600,SMALL(IF(Sheet2!$A$9:$A$600=Sheet3!$B$5,ROW(Sheet2!$A$9:$A$600)-8),ROW(223:223)),2)),"",INDEX(Sheet2!$A$9:$C$600,SMALL(IF(Sheet2!$A$9:$A$600=Sheet3!$B$5,ROW(Sheet2!$A$9:$A$600)-8),ROW(223:223)),2))</f>
        <v/>
      </c>
      <c r="F227" s="4" t="str">
        <f t="array" ref="F227">IF(ISERROR(INDEX(Sheet2!$A$9:$C$600,SMALL(IF(Sheet2!$A$9:$A$600=Sheet3!$B$5,ROW(Sheet2!$A$9:$A$600)-8),ROW(223:223)),3)),"",INDEX(Sheet2!$A$9:$C$600,SMALL(IF(Sheet2!$A$9:$A$600=Sheet3!$B$5,ROW(Sheet2!$A$9:$A$600)-8),ROW(223:223)),3))</f>
        <v/>
      </c>
    </row>
    <row r="228" spans="5:6" x14ac:dyDescent="0.3">
      <c r="E228" s="4" t="str">
        <f t="array" ref="E228">IF(ISERROR(INDEX(Sheet2!$A$9:$C$600,SMALL(IF(Sheet2!$A$9:$A$600=Sheet3!$B$5,ROW(Sheet2!$A$9:$A$600)-8),ROW(224:224)),2)),"",INDEX(Sheet2!$A$9:$C$600,SMALL(IF(Sheet2!$A$9:$A$600=Sheet3!$B$5,ROW(Sheet2!$A$9:$A$600)-8),ROW(224:224)),2))</f>
        <v/>
      </c>
      <c r="F228" s="4" t="str">
        <f t="array" ref="F228">IF(ISERROR(INDEX(Sheet2!$A$9:$C$600,SMALL(IF(Sheet2!$A$9:$A$600=Sheet3!$B$5,ROW(Sheet2!$A$9:$A$600)-8),ROW(224:224)),3)),"",INDEX(Sheet2!$A$9:$C$600,SMALL(IF(Sheet2!$A$9:$A$600=Sheet3!$B$5,ROW(Sheet2!$A$9:$A$600)-8),ROW(224:224)),3))</f>
        <v/>
      </c>
    </row>
    <row r="229" spans="5:6" x14ac:dyDescent="0.3">
      <c r="E229" s="4" t="str">
        <f t="array" ref="E229">IF(ISERROR(INDEX(Sheet2!$A$9:$C$600,SMALL(IF(Sheet2!$A$9:$A$600=Sheet3!$B$5,ROW(Sheet2!$A$9:$A$600)-8),ROW(225:225)),2)),"",INDEX(Sheet2!$A$9:$C$600,SMALL(IF(Sheet2!$A$9:$A$600=Sheet3!$B$5,ROW(Sheet2!$A$9:$A$600)-8),ROW(225:225)),2))</f>
        <v/>
      </c>
      <c r="F229" s="4" t="str">
        <f t="array" ref="F229">IF(ISERROR(INDEX(Sheet2!$A$9:$C$600,SMALL(IF(Sheet2!$A$9:$A$600=Sheet3!$B$5,ROW(Sheet2!$A$9:$A$600)-8),ROW(225:225)),3)),"",INDEX(Sheet2!$A$9:$C$600,SMALL(IF(Sheet2!$A$9:$A$600=Sheet3!$B$5,ROW(Sheet2!$A$9:$A$600)-8),ROW(225:225)),3))</f>
        <v/>
      </c>
    </row>
    <row r="230" spans="5:6" x14ac:dyDescent="0.3">
      <c r="E230" s="4" t="str">
        <f t="array" ref="E230">IF(ISERROR(INDEX(Sheet2!$A$9:$C$600,SMALL(IF(Sheet2!$A$9:$A$600=Sheet3!$B$5,ROW(Sheet2!$A$9:$A$600)-8),ROW(226:226)),2)),"",INDEX(Sheet2!$A$9:$C$600,SMALL(IF(Sheet2!$A$9:$A$600=Sheet3!$B$5,ROW(Sheet2!$A$9:$A$600)-8),ROW(226:226)),2))</f>
        <v/>
      </c>
      <c r="F230" s="4" t="str">
        <f t="array" ref="F230">IF(ISERROR(INDEX(Sheet2!$A$9:$C$600,SMALL(IF(Sheet2!$A$9:$A$600=Sheet3!$B$5,ROW(Sheet2!$A$9:$A$600)-8),ROW(226:226)),3)),"",INDEX(Sheet2!$A$9:$C$600,SMALL(IF(Sheet2!$A$9:$A$600=Sheet3!$B$5,ROW(Sheet2!$A$9:$A$600)-8),ROW(226:226)),3))</f>
        <v/>
      </c>
    </row>
    <row r="231" spans="5:6" x14ac:dyDescent="0.3">
      <c r="E231" s="4" t="str">
        <f t="array" ref="E231">IF(ISERROR(INDEX(Sheet2!$A$9:$C$600,SMALL(IF(Sheet2!$A$9:$A$600=Sheet3!$B$5,ROW(Sheet2!$A$9:$A$600)-8),ROW(227:227)),2)),"",INDEX(Sheet2!$A$9:$C$600,SMALL(IF(Sheet2!$A$9:$A$600=Sheet3!$B$5,ROW(Sheet2!$A$9:$A$600)-8),ROW(227:227)),2))</f>
        <v/>
      </c>
      <c r="F231" s="4" t="str">
        <f t="array" ref="F231">IF(ISERROR(INDEX(Sheet2!$A$9:$C$600,SMALL(IF(Sheet2!$A$9:$A$600=Sheet3!$B$5,ROW(Sheet2!$A$9:$A$600)-8),ROW(227:227)),3)),"",INDEX(Sheet2!$A$9:$C$600,SMALL(IF(Sheet2!$A$9:$A$600=Sheet3!$B$5,ROW(Sheet2!$A$9:$A$600)-8),ROW(227:227)),3))</f>
        <v/>
      </c>
    </row>
    <row r="232" spans="5:6" x14ac:dyDescent="0.3">
      <c r="E232" s="4" t="str">
        <f t="array" ref="E232">IF(ISERROR(INDEX(Sheet2!$A$9:$C$600,SMALL(IF(Sheet2!$A$9:$A$600=Sheet3!$B$5,ROW(Sheet2!$A$9:$A$600)-8),ROW(228:228)),2)),"",INDEX(Sheet2!$A$9:$C$600,SMALL(IF(Sheet2!$A$9:$A$600=Sheet3!$B$5,ROW(Sheet2!$A$9:$A$600)-8),ROW(228:228)),2))</f>
        <v/>
      </c>
      <c r="F232" s="4" t="str">
        <f t="array" ref="F232">IF(ISERROR(INDEX(Sheet2!$A$9:$C$600,SMALL(IF(Sheet2!$A$9:$A$600=Sheet3!$B$5,ROW(Sheet2!$A$9:$A$600)-8),ROW(228:228)),3)),"",INDEX(Sheet2!$A$9:$C$600,SMALL(IF(Sheet2!$A$9:$A$600=Sheet3!$B$5,ROW(Sheet2!$A$9:$A$600)-8),ROW(228:228)),3))</f>
        <v/>
      </c>
    </row>
    <row r="233" spans="5:6" x14ac:dyDescent="0.3">
      <c r="E233" s="4" t="str">
        <f t="array" ref="E233">IF(ISERROR(INDEX(Sheet2!$A$9:$C$600,SMALL(IF(Sheet2!$A$9:$A$600=Sheet3!$B$5,ROW(Sheet2!$A$9:$A$600)-8),ROW(229:229)),2)),"",INDEX(Sheet2!$A$9:$C$600,SMALL(IF(Sheet2!$A$9:$A$600=Sheet3!$B$5,ROW(Sheet2!$A$9:$A$600)-8),ROW(229:229)),2))</f>
        <v/>
      </c>
      <c r="F233" s="4" t="str">
        <f t="array" ref="F233">IF(ISERROR(INDEX(Sheet2!$A$9:$C$600,SMALL(IF(Sheet2!$A$9:$A$600=Sheet3!$B$5,ROW(Sheet2!$A$9:$A$600)-8),ROW(229:229)),3)),"",INDEX(Sheet2!$A$9:$C$600,SMALL(IF(Sheet2!$A$9:$A$600=Sheet3!$B$5,ROW(Sheet2!$A$9:$A$600)-8),ROW(229:229)),3))</f>
        <v/>
      </c>
    </row>
    <row r="234" spans="5:6" x14ac:dyDescent="0.3">
      <c r="E234" s="4" t="str">
        <f t="array" ref="E234">IF(ISERROR(INDEX(Sheet2!$A$9:$C$600,SMALL(IF(Sheet2!$A$9:$A$600=Sheet3!$B$5,ROW(Sheet2!$A$9:$A$600)-8),ROW(230:230)),2)),"",INDEX(Sheet2!$A$9:$C$600,SMALL(IF(Sheet2!$A$9:$A$600=Sheet3!$B$5,ROW(Sheet2!$A$9:$A$600)-8),ROW(230:230)),2))</f>
        <v/>
      </c>
      <c r="F234" s="4" t="str">
        <f t="array" ref="F234">IF(ISERROR(INDEX(Sheet2!$A$9:$C$600,SMALL(IF(Sheet2!$A$9:$A$600=Sheet3!$B$5,ROW(Sheet2!$A$9:$A$600)-8),ROW(230:230)),3)),"",INDEX(Sheet2!$A$9:$C$600,SMALL(IF(Sheet2!$A$9:$A$600=Sheet3!$B$5,ROW(Sheet2!$A$9:$A$600)-8),ROW(230:230)),3))</f>
        <v/>
      </c>
    </row>
    <row r="235" spans="5:6" x14ac:dyDescent="0.3">
      <c r="E235" s="4" t="str">
        <f t="array" ref="E235">IF(ISERROR(INDEX(Sheet2!$A$9:$C$600,SMALL(IF(Sheet2!$A$9:$A$600=Sheet3!$B$5,ROW(Sheet2!$A$9:$A$600)-8),ROW(231:231)),2)),"",INDEX(Sheet2!$A$9:$C$600,SMALL(IF(Sheet2!$A$9:$A$600=Sheet3!$B$5,ROW(Sheet2!$A$9:$A$600)-8),ROW(231:231)),2))</f>
        <v/>
      </c>
      <c r="F235" s="4" t="str">
        <f t="array" ref="F235">IF(ISERROR(INDEX(Sheet2!$A$9:$C$600,SMALL(IF(Sheet2!$A$9:$A$600=Sheet3!$B$5,ROW(Sheet2!$A$9:$A$600)-8),ROW(231:231)),3)),"",INDEX(Sheet2!$A$9:$C$600,SMALL(IF(Sheet2!$A$9:$A$600=Sheet3!$B$5,ROW(Sheet2!$A$9:$A$600)-8),ROW(231:231)),3))</f>
        <v/>
      </c>
    </row>
    <row r="236" spans="5:6" x14ac:dyDescent="0.3">
      <c r="E236" s="4" t="str">
        <f t="array" ref="E236">IF(ISERROR(INDEX(Sheet2!$A$9:$C$600,SMALL(IF(Sheet2!$A$9:$A$600=Sheet3!$B$5,ROW(Sheet2!$A$9:$A$600)-8),ROW(232:232)),2)),"",INDEX(Sheet2!$A$9:$C$600,SMALL(IF(Sheet2!$A$9:$A$600=Sheet3!$B$5,ROW(Sheet2!$A$9:$A$600)-8),ROW(232:232)),2))</f>
        <v/>
      </c>
      <c r="F236" s="4" t="str">
        <f t="array" ref="F236">IF(ISERROR(INDEX(Sheet2!$A$9:$C$600,SMALL(IF(Sheet2!$A$9:$A$600=Sheet3!$B$5,ROW(Sheet2!$A$9:$A$600)-8),ROW(232:232)),3)),"",INDEX(Sheet2!$A$9:$C$600,SMALL(IF(Sheet2!$A$9:$A$600=Sheet3!$B$5,ROW(Sheet2!$A$9:$A$600)-8),ROW(232:232)),3))</f>
        <v/>
      </c>
    </row>
    <row r="237" spans="5:6" x14ac:dyDescent="0.3">
      <c r="E237" s="4" t="str">
        <f t="array" ref="E237">IF(ISERROR(INDEX(Sheet2!$A$9:$C$600,SMALL(IF(Sheet2!$A$9:$A$600=Sheet3!$B$5,ROW(Sheet2!$A$9:$A$600)-8),ROW(233:233)),2)),"",INDEX(Sheet2!$A$9:$C$600,SMALL(IF(Sheet2!$A$9:$A$600=Sheet3!$B$5,ROW(Sheet2!$A$9:$A$600)-8),ROW(233:233)),2))</f>
        <v/>
      </c>
      <c r="F237" s="4" t="str">
        <f t="array" ref="F237">IF(ISERROR(INDEX(Sheet2!$A$9:$C$600,SMALL(IF(Sheet2!$A$9:$A$600=Sheet3!$B$5,ROW(Sheet2!$A$9:$A$600)-8),ROW(233:233)),3)),"",INDEX(Sheet2!$A$9:$C$600,SMALL(IF(Sheet2!$A$9:$A$600=Sheet3!$B$5,ROW(Sheet2!$A$9:$A$600)-8),ROW(233:233)),3))</f>
        <v/>
      </c>
    </row>
    <row r="238" spans="5:6" x14ac:dyDescent="0.3">
      <c r="E238" s="4" t="str">
        <f t="array" ref="E238">IF(ISERROR(INDEX(Sheet2!$A$9:$C$600,SMALL(IF(Sheet2!$A$9:$A$600=Sheet3!$B$5,ROW(Sheet2!$A$9:$A$600)-8),ROW(234:234)),2)),"",INDEX(Sheet2!$A$9:$C$600,SMALL(IF(Sheet2!$A$9:$A$600=Sheet3!$B$5,ROW(Sheet2!$A$9:$A$600)-8),ROW(234:234)),2))</f>
        <v/>
      </c>
      <c r="F238" s="4" t="str">
        <f t="array" ref="F238">IF(ISERROR(INDEX(Sheet2!$A$9:$C$600,SMALL(IF(Sheet2!$A$9:$A$600=Sheet3!$B$5,ROW(Sheet2!$A$9:$A$600)-8),ROW(234:234)),3)),"",INDEX(Sheet2!$A$9:$C$600,SMALL(IF(Sheet2!$A$9:$A$600=Sheet3!$B$5,ROW(Sheet2!$A$9:$A$600)-8),ROW(234:234)),3))</f>
        <v/>
      </c>
    </row>
    <row r="239" spans="5:6" x14ac:dyDescent="0.3">
      <c r="E239" s="4" t="str">
        <f t="array" ref="E239">IF(ISERROR(INDEX(Sheet2!$A$9:$C$600,SMALL(IF(Sheet2!$A$9:$A$600=Sheet3!$B$5,ROW(Sheet2!$A$9:$A$600)-8),ROW(235:235)),2)),"",INDEX(Sheet2!$A$9:$C$600,SMALL(IF(Sheet2!$A$9:$A$600=Sheet3!$B$5,ROW(Sheet2!$A$9:$A$600)-8),ROW(235:235)),2))</f>
        <v/>
      </c>
      <c r="F239" s="4" t="str">
        <f t="array" ref="F239">IF(ISERROR(INDEX(Sheet2!$A$9:$C$600,SMALL(IF(Sheet2!$A$9:$A$600=Sheet3!$B$5,ROW(Sheet2!$A$9:$A$600)-8),ROW(235:235)),3)),"",INDEX(Sheet2!$A$9:$C$600,SMALL(IF(Sheet2!$A$9:$A$600=Sheet3!$B$5,ROW(Sheet2!$A$9:$A$600)-8),ROW(235:235)),3))</f>
        <v/>
      </c>
    </row>
    <row r="240" spans="5:6" x14ac:dyDescent="0.3">
      <c r="E240" s="4" t="str">
        <f t="array" ref="E240">IF(ISERROR(INDEX(Sheet2!$A$9:$C$600,SMALL(IF(Sheet2!$A$9:$A$600=Sheet3!$B$5,ROW(Sheet2!$A$9:$A$600)-8),ROW(236:236)),2)),"",INDEX(Sheet2!$A$9:$C$600,SMALL(IF(Sheet2!$A$9:$A$600=Sheet3!$B$5,ROW(Sheet2!$A$9:$A$600)-8),ROW(236:236)),2))</f>
        <v/>
      </c>
      <c r="F240" s="4" t="str">
        <f t="array" ref="F240">IF(ISERROR(INDEX(Sheet2!$A$9:$C$600,SMALL(IF(Sheet2!$A$9:$A$600=Sheet3!$B$5,ROW(Sheet2!$A$9:$A$600)-8),ROW(236:236)),3)),"",INDEX(Sheet2!$A$9:$C$600,SMALL(IF(Sheet2!$A$9:$A$600=Sheet3!$B$5,ROW(Sheet2!$A$9:$A$600)-8),ROW(236:236)),3))</f>
        <v/>
      </c>
    </row>
    <row r="241" spans="5:6" x14ac:dyDescent="0.3">
      <c r="E241" s="4" t="str">
        <f t="array" ref="E241">IF(ISERROR(INDEX(Sheet2!$A$9:$C$600,SMALL(IF(Sheet2!$A$9:$A$600=Sheet3!$B$5,ROW(Sheet2!$A$9:$A$600)-8),ROW(237:237)),2)),"",INDEX(Sheet2!$A$9:$C$600,SMALL(IF(Sheet2!$A$9:$A$600=Sheet3!$B$5,ROW(Sheet2!$A$9:$A$600)-8),ROW(237:237)),2))</f>
        <v/>
      </c>
      <c r="F241" s="4" t="str">
        <f t="array" ref="F241">IF(ISERROR(INDEX(Sheet2!$A$9:$C$600,SMALL(IF(Sheet2!$A$9:$A$600=Sheet3!$B$5,ROW(Sheet2!$A$9:$A$600)-8),ROW(237:237)),3)),"",INDEX(Sheet2!$A$9:$C$600,SMALL(IF(Sheet2!$A$9:$A$600=Sheet3!$B$5,ROW(Sheet2!$A$9:$A$600)-8),ROW(237:237)),3))</f>
        <v/>
      </c>
    </row>
    <row r="242" spans="5:6" x14ac:dyDescent="0.3">
      <c r="E242" s="4" t="str">
        <f t="array" ref="E242">IF(ISERROR(INDEX(Sheet2!$A$9:$C$600,SMALL(IF(Sheet2!$A$9:$A$600=Sheet3!$B$5,ROW(Sheet2!$A$9:$A$600)-8),ROW(238:238)),2)),"",INDEX(Sheet2!$A$9:$C$600,SMALL(IF(Sheet2!$A$9:$A$600=Sheet3!$B$5,ROW(Sheet2!$A$9:$A$600)-8),ROW(238:238)),2))</f>
        <v/>
      </c>
      <c r="F242" s="4" t="str">
        <f t="array" ref="F242">IF(ISERROR(INDEX(Sheet2!$A$9:$C$600,SMALL(IF(Sheet2!$A$9:$A$600=Sheet3!$B$5,ROW(Sheet2!$A$9:$A$600)-8),ROW(238:238)),3)),"",INDEX(Sheet2!$A$9:$C$600,SMALL(IF(Sheet2!$A$9:$A$600=Sheet3!$B$5,ROW(Sheet2!$A$9:$A$600)-8),ROW(238:238)),3))</f>
        <v/>
      </c>
    </row>
    <row r="243" spans="5:6" x14ac:dyDescent="0.3">
      <c r="E243" s="4" t="str">
        <f t="array" ref="E243">IF(ISERROR(INDEX(Sheet2!$A$9:$C$600,SMALL(IF(Sheet2!$A$9:$A$600=Sheet3!$B$5,ROW(Sheet2!$A$9:$A$600)-8),ROW(239:239)),2)),"",INDEX(Sheet2!$A$9:$C$600,SMALL(IF(Sheet2!$A$9:$A$600=Sheet3!$B$5,ROW(Sheet2!$A$9:$A$600)-8),ROW(239:239)),2))</f>
        <v/>
      </c>
      <c r="F243" s="4" t="str">
        <f t="array" ref="F243">IF(ISERROR(INDEX(Sheet2!$A$9:$C$600,SMALL(IF(Sheet2!$A$9:$A$600=Sheet3!$B$5,ROW(Sheet2!$A$9:$A$600)-8),ROW(239:239)),3)),"",INDEX(Sheet2!$A$9:$C$600,SMALL(IF(Sheet2!$A$9:$A$600=Sheet3!$B$5,ROW(Sheet2!$A$9:$A$600)-8),ROW(239:239)),3))</f>
        <v/>
      </c>
    </row>
    <row r="244" spans="5:6" x14ac:dyDescent="0.3">
      <c r="E244" s="4" t="str">
        <f t="array" ref="E244">IF(ISERROR(INDEX(Sheet2!$A$9:$C$600,SMALL(IF(Sheet2!$A$9:$A$600=Sheet3!$B$5,ROW(Sheet2!$A$9:$A$600)-8),ROW(240:240)),2)),"",INDEX(Sheet2!$A$9:$C$600,SMALL(IF(Sheet2!$A$9:$A$600=Sheet3!$B$5,ROW(Sheet2!$A$9:$A$600)-8),ROW(240:240)),2))</f>
        <v/>
      </c>
      <c r="F244" s="4" t="str">
        <f t="array" ref="F244">IF(ISERROR(INDEX(Sheet2!$A$9:$C$600,SMALL(IF(Sheet2!$A$9:$A$600=Sheet3!$B$5,ROW(Sheet2!$A$9:$A$600)-8),ROW(240:240)),3)),"",INDEX(Sheet2!$A$9:$C$600,SMALL(IF(Sheet2!$A$9:$A$600=Sheet3!$B$5,ROW(Sheet2!$A$9:$A$600)-8),ROW(240:240)),3))</f>
        <v/>
      </c>
    </row>
    <row r="245" spans="5:6" x14ac:dyDescent="0.3">
      <c r="E245" s="4" t="str">
        <f t="array" ref="E245">IF(ISERROR(INDEX(Sheet2!$A$9:$C$600,SMALL(IF(Sheet2!$A$9:$A$600=Sheet3!$B$5,ROW(Sheet2!$A$9:$A$600)-8),ROW(241:241)),2)),"",INDEX(Sheet2!$A$9:$C$600,SMALL(IF(Sheet2!$A$9:$A$600=Sheet3!$B$5,ROW(Sheet2!$A$9:$A$600)-8),ROW(241:241)),2))</f>
        <v/>
      </c>
      <c r="F245" s="4" t="str">
        <f t="array" ref="F245">IF(ISERROR(INDEX(Sheet2!$A$9:$C$600,SMALL(IF(Sheet2!$A$9:$A$600=Sheet3!$B$5,ROW(Sheet2!$A$9:$A$600)-8),ROW(241:241)),3)),"",INDEX(Sheet2!$A$9:$C$600,SMALL(IF(Sheet2!$A$9:$A$600=Sheet3!$B$5,ROW(Sheet2!$A$9:$A$600)-8),ROW(241:241)),3))</f>
        <v/>
      </c>
    </row>
    <row r="246" spans="5:6" x14ac:dyDescent="0.3">
      <c r="E246" s="4" t="str">
        <f t="array" ref="E246">IF(ISERROR(INDEX(Sheet2!$A$9:$C$600,SMALL(IF(Sheet2!$A$9:$A$600=Sheet3!$B$5,ROW(Sheet2!$A$9:$A$600)-8),ROW(242:242)),2)),"",INDEX(Sheet2!$A$9:$C$600,SMALL(IF(Sheet2!$A$9:$A$600=Sheet3!$B$5,ROW(Sheet2!$A$9:$A$600)-8),ROW(242:242)),2))</f>
        <v/>
      </c>
      <c r="F246" s="4" t="str">
        <f t="array" ref="F246">IF(ISERROR(INDEX(Sheet2!$A$9:$C$600,SMALL(IF(Sheet2!$A$9:$A$600=Sheet3!$B$5,ROW(Sheet2!$A$9:$A$600)-8),ROW(242:242)),3)),"",INDEX(Sheet2!$A$9:$C$600,SMALL(IF(Sheet2!$A$9:$A$600=Sheet3!$B$5,ROW(Sheet2!$A$9:$A$600)-8),ROW(242:242)),3))</f>
        <v/>
      </c>
    </row>
    <row r="247" spans="5:6" x14ac:dyDescent="0.3">
      <c r="E247" s="4" t="str">
        <f t="array" ref="E247">IF(ISERROR(INDEX(Sheet2!$A$9:$C$600,SMALL(IF(Sheet2!$A$9:$A$600=Sheet3!$B$5,ROW(Sheet2!$A$9:$A$600)-8),ROW(243:243)),2)),"",INDEX(Sheet2!$A$9:$C$600,SMALL(IF(Sheet2!$A$9:$A$600=Sheet3!$B$5,ROW(Sheet2!$A$9:$A$600)-8),ROW(243:243)),2))</f>
        <v/>
      </c>
      <c r="F247" s="4" t="str">
        <f t="array" ref="F247">IF(ISERROR(INDEX(Sheet2!$A$9:$C$600,SMALL(IF(Sheet2!$A$9:$A$600=Sheet3!$B$5,ROW(Sheet2!$A$9:$A$600)-8),ROW(243:243)),3)),"",INDEX(Sheet2!$A$9:$C$600,SMALL(IF(Sheet2!$A$9:$A$600=Sheet3!$B$5,ROW(Sheet2!$A$9:$A$600)-8),ROW(243:243)),3))</f>
        <v/>
      </c>
    </row>
    <row r="248" spans="5:6" x14ac:dyDescent="0.3">
      <c r="E248" s="4" t="str">
        <f t="array" ref="E248">IF(ISERROR(INDEX(Sheet2!$A$9:$C$600,SMALL(IF(Sheet2!$A$9:$A$600=Sheet3!$B$5,ROW(Sheet2!$A$9:$A$600)-8),ROW(244:244)),2)),"",INDEX(Sheet2!$A$9:$C$600,SMALL(IF(Sheet2!$A$9:$A$600=Sheet3!$B$5,ROW(Sheet2!$A$9:$A$600)-8),ROW(244:244)),2))</f>
        <v/>
      </c>
      <c r="F248" s="4" t="str">
        <f t="array" ref="F248">IF(ISERROR(INDEX(Sheet2!$A$9:$C$600,SMALL(IF(Sheet2!$A$9:$A$600=Sheet3!$B$5,ROW(Sheet2!$A$9:$A$600)-8),ROW(244:244)),3)),"",INDEX(Sheet2!$A$9:$C$600,SMALL(IF(Sheet2!$A$9:$A$600=Sheet3!$B$5,ROW(Sheet2!$A$9:$A$600)-8),ROW(244:244)),3))</f>
        <v/>
      </c>
    </row>
    <row r="249" spans="5:6" x14ac:dyDescent="0.3">
      <c r="E249" s="4" t="str">
        <f t="array" ref="E249">IF(ISERROR(INDEX(Sheet2!$A$9:$C$600,SMALL(IF(Sheet2!$A$9:$A$600=Sheet3!$B$5,ROW(Sheet2!$A$9:$A$600)-8),ROW(245:245)),2)),"",INDEX(Sheet2!$A$9:$C$600,SMALL(IF(Sheet2!$A$9:$A$600=Sheet3!$B$5,ROW(Sheet2!$A$9:$A$600)-8),ROW(245:245)),2))</f>
        <v/>
      </c>
      <c r="F249" s="4" t="str">
        <f t="array" ref="F249">IF(ISERROR(INDEX(Sheet2!$A$9:$C$600,SMALL(IF(Sheet2!$A$9:$A$600=Sheet3!$B$5,ROW(Sheet2!$A$9:$A$600)-8),ROW(245:245)),3)),"",INDEX(Sheet2!$A$9:$C$600,SMALL(IF(Sheet2!$A$9:$A$600=Sheet3!$B$5,ROW(Sheet2!$A$9:$A$600)-8),ROW(245:245)),3))</f>
        <v/>
      </c>
    </row>
    <row r="250" spans="5:6" x14ac:dyDescent="0.3">
      <c r="E250" s="4" t="str">
        <f t="array" ref="E250">IF(ISERROR(INDEX(Sheet2!$A$9:$C$600,SMALL(IF(Sheet2!$A$9:$A$600=Sheet3!$B$5,ROW(Sheet2!$A$9:$A$600)-8),ROW(246:246)),2)),"",INDEX(Sheet2!$A$9:$C$600,SMALL(IF(Sheet2!$A$9:$A$600=Sheet3!$B$5,ROW(Sheet2!$A$9:$A$600)-8),ROW(246:246)),2))</f>
        <v/>
      </c>
      <c r="F250" s="4" t="str">
        <f t="array" ref="F250">IF(ISERROR(INDEX(Sheet2!$A$9:$C$600,SMALL(IF(Sheet2!$A$9:$A$600=Sheet3!$B$5,ROW(Sheet2!$A$9:$A$600)-8),ROW(246:246)),3)),"",INDEX(Sheet2!$A$9:$C$600,SMALL(IF(Sheet2!$A$9:$A$600=Sheet3!$B$5,ROW(Sheet2!$A$9:$A$600)-8),ROW(246:246)),3))</f>
        <v/>
      </c>
    </row>
    <row r="251" spans="5:6" x14ac:dyDescent="0.3">
      <c r="E251" s="4" t="str">
        <f t="array" ref="E251">IF(ISERROR(INDEX(Sheet2!$A$9:$C$600,SMALL(IF(Sheet2!$A$9:$A$600=Sheet3!$B$5,ROW(Sheet2!$A$9:$A$600)-8),ROW(247:247)),2)),"",INDEX(Sheet2!$A$9:$C$600,SMALL(IF(Sheet2!$A$9:$A$600=Sheet3!$B$5,ROW(Sheet2!$A$9:$A$600)-8),ROW(247:247)),2))</f>
        <v/>
      </c>
      <c r="F251" s="4" t="str">
        <f t="array" ref="F251">IF(ISERROR(INDEX(Sheet2!$A$9:$C$600,SMALL(IF(Sheet2!$A$9:$A$600=Sheet3!$B$5,ROW(Sheet2!$A$9:$A$600)-8),ROW(247:247)),3)),"",INDEX(Sheet2!$A$9:$C$600,SMALL(IF(Sheet2!$A$9:$A$600=Sheet3!$B$5,ROW(Sheet2!$A$9:$A$600)-8),ROW(247:247)),3))</f>
        <v/>
      </c>
    </row>
    <row r="252" spans="5:6" x14ac:dyDescent="0.3">
      <c r="E252" s="4" t="str">
        <f t="array" ref="E252">IF(ISERROR(INDEX(Sheet2!$A$9:$C$600,SMALL(IF(Sheet2!$A$9:$A$600=Sheet3!$B$5,ROW(Sheet2!$A$9:$A$600)-8),ROW(248:248)),2)),"",INDEX(Sheet2!$A$9:$C$600,SMALL(IF(Sheet2!$A$9:$A$600=Sheet3!$B$5,ROW(Sheet2!$A$9:$A$600)-8),ROW(248:248)),2))</f>
        <v/>
      </c>
      <c r="F252" s="4" t="str">
        <f t="array" ref="F252">IF(ISERROR(INDEX(Sheet2!$A$9:$C$600,SMALL(IF(Sheet2!$A$9:$A$600=Sheet3!$B$5,ROW(Sheet2!$A$9:$A$600)-8),ROW(248:248)),3)),"",INDEX(Sheet2!$A$9:$C$600,SMALL(IF(Sheet2!$A$9:$A$600=Sheet3!$B$5,ROW(Sheet2!$A$9:$A$600)-8),ROW(248:248)),3))</f>
        <v/>
      </c>
    </row>
    <row r="253" spans="5:6" x14ac:dyDescent="0.3">
      <c r="E253" s="4" t="str">
        <f t="array" ref="E253">IF(ISERROR(INDEX(Sheet2!$A$9:$C$600,SMALL(IF(Sheet2!$A$9:$A$600=Sheet3!$B$5,ROW(Sheet2!$A$9:$A$600)-8),ROW(249:249)),2)),"",INDEX(Sheet2!$A$9:$C$600,SMALL(IF(Sheet2!$A$9:$A$600=Sheet3!$B$5,ROW(Sheet2!$A$9:$A$600)-8),ROW(249:249)),2))</f>
        <v/>
      </c>
      <c r="F253" s="4" t="str">
        <f t="array" ref="F253">IF(ISERROR(INDEX(Sheet2!$A$9:$C$600,SMALL(IF(Sheet2!$A$9:$A$600=Sheet3!$B$5,ROW(Sheet2!$A$9:$A$600)-8),ROW(249:249)),3)),"",INDEX(Sheet2!$A$9:$C$600,SMALL(IF(Sheet2!$A$9:$A$600=Sheet3!$B$5,ROW(Sheet2!$A$9:$A$600)-8),ROW(249:249)),3))</f>
        <v/>
      </c>
    </row>
    <row r="254" spans="5:6" x14ac:dyDescent="0.3">
      <c r="E254" s="4" t="str">
        <f t="array" ref="E254">IF(ISERROR(INDEX(Sheet2!$A$9:$C$600,SMALL(IF(Sheet2!$A$9:$A$600=Sheet3!$B$5,ROW(Sheet2!$A$9:$A$600)-8),ROW(250:250)),2)),"",INDEX(Sheet2!$A$9:$C$600,SMALL(IF(Sheet2!$A$9:$A$600=Sheet3!$B$5,ROW(Sheet2!$A$9:$A$600)-8),ROW(250:250)),2))</f>
        <v/>
      </c>
      <c r="F254" s="4" t="str">
        <f t="array" ref="F254">IF(ISERROR(INDEX(Sheet2!$A$9:$C$600,SMALL(IF(Sheet2!$A$9:$A$600=Sheet3!$B$5,ROW(Sheet2!$A$9:$A$600)-8),ROW(250:250)),3)),"",INDEX(Sheet2!$A$9:$C$600,SMALL(IF(Sheet2!$A$9:$A$600=Sheet3!$B$5,ROW(Sheet2!$A$9:$A$600)-8),ROW(250:250)),3))</f>
        <v/>
      </c>
    </row>
    <row r="255" spans="5:6" x14ac:dyDescent="0.3">
      <c r="E255" s="4" t="str">
        <f t="array" ref="E255">IF(ISERROR(INDEX(Sheet2!$A$9:$C$600,SMALL(IF(Sheet2!$A$9:$A$600=Sheet3!$B$5,ROW(Sheet2!$A$9:$A$600)-8),ROW(251:251)),2)),"",INDEX(Sheet2!$A$9:$C$600,SMALL(IF(Sheet2!$A$9:$A$600=Sheet3!$B$5,ROW(Sheet2!$A$9:$A$600)-8),ROW(251:251)),2))</f>
        <v/>
      </c>
      <c r="F255" s="4" t="str">
        <f t="array" ref="F255">IF(ISERROR(INDEX(Sheet2!$A$9:$C$600,SMALL(IF(Sheet2!$A$9:$A$600=Sheet3!$B$5,ROW(Sheet2!$A$9:$A$600)-8),ROW(251:251)),3)),"",INDEX(Sheet2!$A$9:$C$600,SMALL(IF(Sheet2!$A$9:$A$600=Sheet3!$B$5,ROW(Sheet2!$A$9:$A$600)-8),ROW(251:251)),3))</f>
        <v/>
      </c>
    </row>
    <row r="256" spans="5:6" x14ac:dyDescent="0.3">
      <c r="E256" s="4" t="str">
        <f t="array" ref="E256">IF(ISERROR(INDEX(Sheet2!$A$9:$C$600,SMALL(IF(Sheet2!$A$9:$A$600=Sheet3!$B$5,ROW(Sheet2!$A$9:$A$600)-8),ROW(252:252)),2)),"",INDEX(Sheet2!$A$9:$C$600,SMALL(IF(Sheet2!$A$9:$A$600=Sheet3!$B$5,ROW(Sheet2!$A$9:$A$600)-8),ROW(252:252)),2))</f>
        <v/>
      </c>
      <c r="F256" s="4" t="str">
        <f t="array" ref="F256">IF(ISERROR(INDEX(Sheet2!$A$9:$C$600,SMALL(IF(Sheet2!$A$9:$A$600=Sheet3!$B$5,ROW(Sheet2!$A$9:$A$600)-8),ROW(252:252)),3)),"",INDEX(Sheet2!$A$9:$C$600,SMALL(IF(Sheet2!$A$9:$A$600=Sheet3!$B$5,ROW(Sheet2!$A$9:$A$600)-8),ROW(252:252)),3))</f>
        <v/>
      </c>
    </row>
    <row r="257" spans="5:6" x14ac:dyDescent="0.3">
      <c r="E257" s="4" t="str">
        <f t="array" ref="E257">IF(ISERROR(INDEX(Sheet2!$A$9:$C$600,SMALL(IF(Sheet2!$A$9:$A$600=Sheet3!$B$5,ROW(Sheet2!$A$9:$A$600)-8),ROW(253:253)),2)),"",INDEX(Sheet2!$A$9:$C$600,SMALL(IF(Sheet2!$A$9:$A$600=Sheet3!$B$5,ROW(Sheet2!$A$9:$A$600)-8),ROW(253:253)),2))</f>
        <v/>
      </c>
      <c r="F257" s="4" t="str">
        <f t="array" ref="F257">IF(ISERROR(INDEX(Sheet2!$A$9:$C$600,SMALL(IF(Sheet2!$A$9:$A$600=Sheet3!$B$5,ROW(Sheet2!$A$9:$A$600)-8),ROW(253:253)),3)),"",INDEX(Sheet2!$A$9:$C$600,SMALL(IF(Sheet2!$A$9:$A$600=Sheet3!$B$5,ROW(Sheet2!$A$9:$A$600)-8),ROW(253:253)),3))</f>
        <v/>
      </c>
    </row>
    <row r="258" spans="5:6" x14ac:dyDescent="0.3">
      <c r="E258" s="4" t="str">
        <f t="array" ref="E258">IF(ISERROR(INDEX(Sheet2!$A$9:$C$600,SMALL(IF(Sheet2!$A$9:$A$600=Sheet3!$B$5,ROW(Sheet2!$A$9:$A$600)-8),ROW(254:254)),2)),"",INDEX(Sheet2!$A$9:$C$600,SMALL(IF(Sheet2!$A$9:$A$600=Sheet3!$B$5,ROW(Sheet2!$A$9:$A$600)-8),ROW(254:254)),2))</f>
        <v/>
      </c>
      <c r="F258" s="4" t="str">
        <f t="array" ref="F258">IF(ISERROR(INDEX(Sheet2!$A$9:$C$600,SMALL(IF(Sheet2!$A$9:$A$600=Sheet3!$B$5,ROW(Sheet2!$A$9:$A$600)-8),ROW(254:254)),3)),"",INDEX(Sheet2!$A$9:$C$600,SMALL(IF(Sheet2!$A$9:$A$600=Sheet3!$B$5,ROW(Sheet2!$A$9:$A$600)-8),ROW(254:254)),3))</f>
        <v/>
      </c>
    </row>
    <row r="259" spans="5:6" x14ac:dyDescent="0.3">
      <c r="E259" s="4" t="str">
        <f t="array" ref="E259">IF(ISERROR(INDEX(Sheet2!$A$9:$C$600,SMALL(IF(Sheet2!$A$9:$A$600=Sheet3!$B$5,ROW(Sheet2!$A$9:$A$600)-8),ROW(255:255)),2)),"",INDEX(Sheet2!$A$9:$C$600,SMALL(IF(Sheet2!$A$9:$A$600=Sheet3!$B$5,ROW(Sheet2!$A$9:$A$600)-8),ROW(255:255)),2))</f>
        <v/>
      </c>
      <c r="F259" s="4" t="str">
        <f t="array" ref="F259">IF(ISERROR(INDEX(Sheet2!$A$9:$C$600,SMALL(IF(Sheet2!$A$9:$A$600=Sheet3!$B$5,ROW(Sheet2!$A$9:$A$600)-8),ROW(255:255)),3)),"",INDEX(Sheet2!$A$9:$C$600,SMALL(IF(Sheet2!$A$9:$A$600=Sheet3!$B$5,ROW(Sheet2!$A$9:$A$600)-8),ROW(255:255)),3))</f>
        <v/>
      </c>
    </row>
    <row r="260" spans="5:6" x14ac:dyDescent="0.3">
      <c r="E260" s="4" t="str">
        <f t="array" ref="E260">IF(ISERROR(INDEX(Sheet2!$A$9:$C$600,SMALL(IF(Sheet2!$A$9:$A$600=Sheet3!$B$5,ROW(Sheet2!$A$9:$A$600)-8),ROW(256:256)),2)),"",INDEX(Sheet2!$A$9:$C$600,SMALL(IF(Sheet2!$A$9:$A$600=Sheet3!$B$5,ROW(Sheet2!$A$9:$A$600)-8),ROW(256:256)),2))</f>
        <v/>
      </c>
      <c r="F260" s="4" t="str">
        <f t="array" ref="F260">IF(ISERROR(INDEX(Sheet2!$A$9:$C$600,SMALL(IF(Sheet2!$A$9:$A$600=Sheet3!$B$5,ROW(Sheet2!$A$9:$A$600)-8),ROW(256:256)),3)),"",INDEX(Sheet2!$A$9:$C$600,SMALL(IF(Sheet2!$A$9:$A$600=Sheet3!$B$5,ROW(Sheet2!$A$9:$A$600)-8),ROW(256:256)),3))</f>
        <v/>
      </c>
    </row>
    <row r="261" spans="5:6" x14ac:dyDescent="0.3">
      <c r="E261" s="4" t="str">
        <f t="array" ref="E261">IF(ISERROR(INDEX(Sheet2!$A$9:$C$600,SMALL(IF(Sheet2!$A$9:$A$600=Sheet3!$B$5,ROW(Sheet2!$A$9:$A$600)-8),ROW(257:257)),2)),"",INDEX(Sheet2!$A$9:$C$600,SMALL(IF(Sheet2!$A$9:$A$600=Sheet3!$B$5,ROW(Sheet2!$A$9:$A$600)-8),ROW(257:257)),2))</f>
        <v/>
      </c>
      <c r="F261" s="4" t="str">
        <f t="array" ref="F261">IF(ISERROR(INDEX(Sheet2!$A$9:$C$600,SMALL(IF(Sheet2!$A$9:$A$600=Sheet3!$B$5,ROW(Sheet2!$A$9:$A$600)-8),ROW(257:257)),3)),"",INDEX(Sheet2!$A$9:$C$600,SMALL(IF(Sheet2!$A$9:$A$600=Sheet3!$B$5,ROW(Sheet2!$A$9:$A$600)-8),ROW(257:257)),3))</f>
        <v/>
      </c>
    </row>
    <row r="262" spans="5:6" x14ac:dyDescent="0.3">
      <c r="E262" s="4" t="str">
        <f t="array" ref="E262">IF(ISERROR(INDEX(Sheet2!$A$9:$C$600,SMALL(IF(Sheet2!$A$9:$A$600=Sheet3!$B$5,ROW(Sheet2!$A$9:$A$600)-8),ROW(258:258)),2)),"",INDEX(Sheet2!$A$9:$C$600,SMALL(IF(Sheet2!$A$9:$A$600=Sheet3!$B$5,ROW(Sheet2!$A$9:$A$600)-8),ROW(258:258)),2))</f>
        <v/>
      </c>
      <c r="F262" s="4" t="str">
        <f t="array" ref="F262">IF(ISERROR(INDEX(Sheet2!$A$9:$C$600,SMALL(IF(Sheet2!$A$9:$A$600=Sheet3!$B$5,ROW(Sheet2!$A$9:$A$600)-8),ROW(258:258)),3)),"",INDEX(Sheet2!$A$9:$C$600,SMALL(IF(Sheet2!$A$9:$A$600=Sheet3!$B$5,ROW(Sheet2!$A$9:$A$600)-8),ROW(258:258)),3))</f>
        <v/>
      </c>
    </row>
    <row r="263" spans="5:6" x14ac:dyDescent="0.3">
      <c r="E263" s="4" t="str">
        <f t="array" ref="E263">IF(ISERROR(INDEX(Sheet2!$A$9:$C$600,SMALL(IF(Sheet2!$A$9:$A$600=Sheet3!$B$5,ROW(Sheet2!$A$9:$A$600)-8),ROW(259:259)),2)),"",INDEX(Sheet2!$A$9:$C$600,SMALL(IF(Sheet2!$A$9:$A$600=Sheet3!$B$5,ROW(Sheet2!$A$9:$A$600)-8),ROW(259:259)),2))</f>
        <v/>
      </c>
      <c r="F263" s="4" t="str">
        <f t="array" ref="F263">IF(ISERROR(INDEX(Sheet2!$A$9:$C$600,SMALL(IF(Sheet2!$A$9:$A$600=Sheet3!$B$5,ROW(Sheet2!$A$9:$A$600)-8),ROW(259:259)),3)),"",INDEX(Sheet2!$A$9:$C$600,SMALL(IF(Sheet2!$A$9:$A$600=Sheet3!$B$5,ROW(Sheet2!$A$9:$A$600)-8),ROW(259:259)),3))</f>
        <v/>
      </c>
    </row>
    <row r="264" spans="5:6" x14ac:dyDescent="0.3">
      <c r="E264" s="4" t="str">
        <f t="array" ref="E264">IF(ISERROR(INDEX(Sheet2!$A$9:$C$600,SMALL(IF(Sheet2!$A$9:$A$600=Sheet3!$B$5,ROW(Sheet2!$A$9:$A$600)-8),ROW(260:260)),2)),"",INDEX(Sheet2!$A$9:$C$600,SMALL(IF(Sheet2!$A$9:$A$600=Sheet3!$B$5,ROW(Sheet2!$A$9:$A$600)-8),ROW(260:260)),2))</f>
        <v/>
      </c>
      <c r="F264" s="4" t="str">
        <f t="array" ref="F264">IF(ISERROR(INDEX(Sheet2!$A$9:$C$600,SMALL(IF(Sheet2!$A$9:$A$600=Sheet3!$B$5,ROW(Sheet2!$A$9:$A$600)-8),ROW(260:260)),3)),"",INDEX(Sheet2!$A$9:$C$600,SMALL(IF(Sheet2!$A$9:$A$600=Sheet3!$B$5,ROW(Sheet2!$A$9:$A$600)-8),ROW(260:260)),3))</f>
        <v/>
      </c>
    </row>
    <row r="265" spans="5:6" x14ac:dyDescent="0.3">
      <c r="E265" s="4" t="str">
        <f t="array" ref="E265">IF(ISERROR(INDEX(Sheet2!$A$9:$C$600,SMALL(IF(Sheet2!$A$9:$A$600=Sheet3!$B$5,ROW(Sheet2!$A$9:$A$600)-8),ROW(261:261)),2)),"",INDEX(Sheet2!$A$9:$C$600,SMALL(IF(Sheet2!$A$9:$A$600=Sheet3!$B$5,ROW(Sheet2!$A$9:$A$600)-8),ROW(261:261)),2))</f>
        <v/>
      </c>
      <c r="F265" s="4" t="str">
        <f t="array" ref="F265">IF(ISERROR(INDEX(Sheet2!$A$9:$C$600,SMALL(IF(Sheet2!$A$9:$A$600=Sheet3!$B$5,ROW(Sheet2!$A$9:$A$600)-8),ROW(261:261)),3)),"",INDEX(Sheet2!$A$9:$C$600,SMALL(IF(Sheet2!$A$9:$A$600=Sheet3!$B$5,ROW(Sheet2!$A$9:$A$600)-8),ROW(261:261)),3))</f>
        <v/>
      </c>
    </row>
    <row r="266" spans="5:6" x14ac:dyDescent="0.3">
      <c r="E266" s="4" t="str">
        <f t="array" ref="E266">IF(ISERROR(INDEX(Sheet2!$A$9:$C$600,SMALL(IF(Sheet2!$A$9:$A$600=Sheet3!$B$5,ROW(Sheet2!$A$9:$A$600)-8),ROW(262:262)),2)),"",INDEX(Sheet2!$A$9:$C$600,SMALL(IF(Sheet2!$A$9:$A$600=Sheet3!$B$5,ROW(Sheet2!$A$9:$A$600)-8),ROW(262:262)),2))</f>
        <v/>
      </c>
      <c r="F266" s="4" t="str">
        <f t="array" ref="F266">IF(ISERROR(INDEX(Sheet2!$A$9:$C$600,SMALL(IF(Sheet2!$A$9:$A$600=Sheet3!$B$5,ROW(Sheet2!$A$9:$A$600)-8),ROW(262:262)),3)),"",INDEX(Sheet2!$A$9:$C$600,SMALL(IF(Sheet2!$A$9:$A$600=Sheet3!$B$5,ROW(Sheet2!$A$9:$A$600)-8),ROW(262:262)),3))</f>
        <v/>
      </c>
    </row>
    <row r="267" spans="5:6" x14ac:dyDescent="0.3">
      <c r="E267" s="4" t="str">
        <f t="array" ref="E267">IF(ISERROR(INDEX(Sheet2!$A$9:$C$600,SMALL(IF(Sheet2!$A$9:$A$600=Sheet3!$B$5,ROW(Sheet2!$A$9:$A$600)-8),ROW(263:263)),2)),"",INDEX(Sheet2!$A$9:$C$600,SMALL(IF(Sheet2!$A$9:$A$600=Sheet3!$B$5,ROW(Sheet2!$A$9:$A$600)-8),ROW(263:263)),2))</f>
        <v/>
      </c>
      <c r="F267" s="4" t="str">
        <f t="array" ref="F267">IF(ISERROR(INDEX(Sheet2!$A$9:$C$600,SMALL(IF(Sheet2!$A$9:$A$600=Sheet3!$B$5,ROW(Sheet2!$A$9:$A$600)-8),ROW(263:263)),3)),"",INDEX(Sheet2!$A$9:$C$600,SMALL(IF(Sheet2!$A$9:$A$600=Sheet3!$B$5,ROW(Sheet2!$A$9:$A$600)-8),ROW(263:263)),3))</f>
        <v/>
      </c>
    </row>
    <row r="268" spans="5:6" x14ac:dyDescent="0.3">
      <c r="E268" s="4" t="str">
        <f t="array" ref="E268">IF(ISERROR(INDEX(Sheet2!$A$9:$C$600,SMALL(IF(Sheet2!$A$9:$A$600=Sheet3!$B$5,ROW(Sheet2!$A$9:$A$600)-8),ROW(264:264)),2)),"",INDEX(Sheet2!$A$9:$C$600,SMALL(IF(Sheet2!$A$9:$A$600=Sheet3!$B$5,ROW(Sheet2!$A$9:$A$600)-8),ROW(264:264)),2))</f>
        <v/>
      </c>
      <c r="F268" s="4" t="str">
        <f t="array" ref="F268">IF(ISERROR(INDEX(Sheet2!$A$9:$C$600,SMALL(IF(Sheet2!$A$9:$A$600=Sheet3!$B$5,ROW(Sheet2!$A$9:$A$600)-8),ROW(264:264)),3)),"",INDEX(Sheet2!$A$9:$C$600,SMALL(IF(Sheet2!$A$9:$A$600=Sheet3!$B$5,ROW(Sheet2!$A$9:$A$600)-8),ROW(264:264)),3))</f>
        <v/>
      </c>
    </row>
    <row r="269" spans="5:6" x14ac:dyDescent="0.3">
      <c r="E269" s="4" t="str">
        <f t="array" ref="E269">IF(ISERROR(INDEX(Sheet2!$A$9:$C$600,SMALL(IF(Sheet2!$A$9:$A$600=Sheet3!$B$5,ROW(Sheet2!$A$9:$A$600)-8),ROW(265:265)),2)),"",INDEX(Sheet2!$A$9:$C$600,SMALL(IF(Sheet2!$A$9:$A$600=Sheet3!$B$5,ROW(Sheet2!$A$9:$A$600)-8),ROW(265:265)),2))</f>
        <v/>
      </c>
      <c r="F269" s="4" t="str">
        <f t="array" ref="F269">IF(ISERROR(INDEX(Sheet2!$A$9:$C$600,SMALL(IF(Sheet2!$A$9:$A$600=Sheet3!$B$5,ROW(Sheet2!$A$9:$A$600)-8),ROW(265:265)),3)),"",INDEX(Sheet2!$A$9:$C$600,SMALL(IF(Sheet2!$A$9:$A$600=Sheet3!$B$5,ROW(Sheet2!$A$9:$A$600)-8),ROW(265:265)),3))</f>
        <v/>
      </c>
    </row>
    <row r="270" spans="5:6" x14ac:dyDescent="0.3">
      <c r="E270" s="4" t="str">
        <f t="array" ref="E270">IF(ISERROR(INDEX(Sheet2!$A$9:$C$600,SMALL(IF(Sheet2!$A$9:$A$600=Sheet3!$B$5,ROW(Sheet2!$A$9:$A$600)-8),ROW(266:266)),2)),"",INDEX(Sheet2!$A$9:$C$600,SMALL(IF(Sheet2!$A$9:$A$600=Sheet3!$B$5,ROW(Sheet2!$A$9:$A$600)-8),ROW(266:266)),2))</f>
        <v/>
      </c>
      <c r="F270" s="4" t="str">
        <f t="array" ref="F270">IF(ISERROR(INDEX(Sheet2!$A$9:$C$600,SMALL(IF(Sheet2!$A$9:$A$600=Sheet3!$B$5,ROW(Sheet2!$A$9:$A$600)-8),ROW(266:266)),3)),"",INDEX(Sheet2!$A$9:$C$600,SMALL(IF(Sheet2!$A$9:$A$600=Sheet3!$B$5,ROW(Sheet2!$A$9:$A$600)-8),ROW(266:266)),3))</f>
        <v/>
      </c>
    </row>
    <row r="271" spans="5:6" x14ac:dyDescent="0.3">
      <c r="E271" s="4" t="str">
        <f t="array" ref="E271">IF(ISERROR(INDEX(Sheet2!$A$9:$C$600,SMALL(IF(Sheet2!$A$9:$A$600=Sheet3!$B$5,ROW(Sheet2!$A$9:$A$600)-8),ROW(267:267)),2)),"",INDEX(Sheet2!$A$9:$C$600,SMALL(IF(Sheet2!$A$9:$A$600=Sheet3!$B$5,ROW(Sheet2!$A$9:$A$600)-8),ROW(267:267)),2))</f>
        <v/>
      </c>
      <c r="F271" s="4" t="str">
        <f t="array" ref="F271">IF(ISERROR(INDEX(Sheet2!$A$9:$C$600,SMALL(IF(Sheet2!$A$9:$A$600=Sheet3!$B$5,ROW(Sheet2!$A$9:$A$600)-8),ROW(267:267)),3)),"",INDEX(Sheet2!$A$9:$C$600,SMALL(IF(Sheet2!$A$9:$A$600=Sheet3!$B$5,ROW(Sheet2!$A$9:$A$600)-8),ROW(267:267)),3))</f>
        <v/>
      </c>
    </row>
    <row r="272" spans="5:6" x14ac:dyDescent="0.3">
      <c r="E272" s="4" t="str">
        <f t="array" ref="E272">IF(ISERROR(INDEX(Sheet2!$A$9:$C$600,SMALL(IF(Sheet2!$A$9:$A$600=Sheet3!$B$5,ROW(Sheet2!$A$9:$A$600)-8),ROW(268:268)),2)),"",INDEX(Sheet2!$A$9:$C$600,SMALL(IF(Sheet2!$A$9:$A$600=Sheet3!$B$5,ROW(Sheet2!$A$9:$A$600)-8),ROW(268:268)),2))</f>
        <v/>
      </c>
      <c r="F272" s="4" t="str">
        <f t="array" ref="F272">IF(ISERROR(INDEX(Sheet2!$A$9:$C$600,SMALL(IF(Sheet2!$A$9:$A$600=Sheet3!$B$5,ROW(Sheet2!$A$9:$A$600)-8),ROW(268:268)),3)),"",INDEX(Sheet2!$A$9:$C$600,SMALL(IF(Sheet2!$A$9:$A$600=Sheet3!$B$5,ROW(Sheet2!$A$9:$A$600)-8),ROW(268:268)),3))</f>
        <v/>
      </c>
    </row>
    <row r="273" spans="5:6" x14ac:dyDescent="0.3">
      <c r="E273" s="4" t="str">
        <f t="array" ref="E273">IF(ISERROR(INDEX(Sheet2!$A$9:$C$600,SMALL(IF(Sheet2!$A$9:$A$600=Sheet3!$B$5,ROW(Sheet2!$A$9:$A$600)-8),ROW(269:269)),2)),"",INDEX(Sheet2!$A$9:$C$600,SMALL(IF(Sheet2!$A$9:$A$600=Sheet3!$B$5,ROW(Sheet2!$A$9:$A$600)-8),ROW(269:269)),2))</f>
        <v/>
      </c>
      <c r="F273" s="4" t="str">
        <f t="array" ref="F273">IF(ISERROR(INDEX(Sheet2!$A$9:$C$600,SMALL(IF(Sheet2!$A$9:$A$600=Sheet3!$B$5,ROW(Sheet2!$A$9:$A$600)-8),ROW(269:269)),3)),"",INDEX(Sheet2!$A$9:$C$600,SMALL(IF(Sheet2!$A$9:$A$600=Sheet3!$B$5,ROW(Sheet2!$A$9:$A$600)-8),ROW(269:269)),3))</f>
        <v/>
      </c>
    </row>
    <row r="274" spans="5:6" x14ac:dyDescent="0.3">
      <c r="E274" s="4" t="str">
        <f t="array" ref="E274">IF(ISERROR(INDEX(Sheet2!$A$9:$C$600,SMALL(IF(Sheet2!$A$9:$A$600=Sheet3!$B$5,ROW(Sheet2!$A$9:$A$600)-8),ROW(270:270)),2)),"",INDEX(Sheet2!$A$9:$C$600,SMALL(IF(Sheet2!$A$9:$A$600=Sheet3!$B$5,ROW(Sheet2!$A$9:$A$600)-8),ROW(270:270)),2))</f>
        <v/>
      </c>
      <c r="F274" s="4" t="str">
        <f t="array" ref="F274">IF(ISERROR(INDEX(Sheet2!$A$9:$C$600,SMALL(IF(Sheet2!$A$9:$A$600=Sheet3!$B$5,ROW(Sheet2!$A$9:$A$600)-8),ROW(270:270)),3)),"",INDEX(Sheet2!$A$9:$C$600,SMALL(IF(Sheet2!$A$9:$A$600=Sheet3!$B$5,ROW(Sheet2!$A$9:$A$600)-8),ROW(270:270)),3))</f>
        <v/>
      </c>
    </row>
    <row r="275" spans="5:6" x14ac:dyDescent="0.3">
      <c r="E275" s="4" t="str">
        <f t="array" ref="E275">IF(ISERROR(INDEX(Sheet2!$A$9:$C$600,SMALL(IF(Sheet2!$A$9:$A$600=Sheet3!$B$5,ROW(Sheet2!$A$9:$A$600)-8),ROW(271:271)),2)),"",INDEX(Sheet2!$A$9:$C$600,SMALL(IF(Sheet2!$A$9:$A$600=Sheet3!$B$5,ROW(Sheet2!$A$9:$A$600)-8),ROW(271:271)),2))</f>
        <v/>
      </c>
      <c r="F275" s="4" t="str">
        <f t="array" ref="F275">IF(ISERROR(INDEX(Sheet2!$A$9:$C$600,SMALL(IF(Sheet2!$A$9:$A$600=Sheet3!$B$5,ROW(Sheet2!$A$9:$A$600)-8),ROW(271:271)),3)),"",INDEX(Sheet2!$A$9:$C$600,SMALL(IF(Sheet2!$A$9:$A$600=Sheet3!$B$5,ROW(Sheet2!$A$9:$A$600)-8),ROW(271:271)),3))</f>
        <v/>
      </c>
    </row>
    <row r="276" spans="5:6" x14ac:dyDescent="0.3">
      <c r="E276" s="4" t="str">
        <f t="array" ref="E276">IF(ISERROR(INDEX(Sheet2!$A$9:$C$600,SMALL(IF(Sheet2!$A$9:$A$600=Sheet3!$B$5,ROW(Sheet2!$A$9:$A$600)-8),ROW(272:272)),2)),"",INDEX(Sheet2!$A$9:$C$600,SMALL(IF(Sheet2!$A$9:$A$600=Sheet3!$B$5,ROW(Sheet2!$A$9:$A$600)-8),ROW(272:272)),2))</f>
        <v/>
      </c>
      <c r="F276" s="4" t="str">
        <f t="array" ref="F276">IF(ISERROR(INDEX(Sheet2!$A$9:$C$600,SMALL(IF(Sheet2!$A$9:$A$600=Sheet3!$B$5,ROW(Sheet2!$A$9:$A$600)-8),ROW(272:272)),3)),"",INDEX(Sheet2!$A$9:$C$600,SMALL(IF(Sheet2!$A$9:$A$600=Sheet3!$B$5,ROW(Sheet2!$A$9:$A$600)-8),ROW(272:272)),3))</f>
        <v/>
      </c>
    </row>
    <row r="277" spans="5:6" x14ac:dyDescent="0.3">
      <c r="E277" s="4" t="str">
        <f t="array" ref="E277">IF(ISERROR(INDEX(Sheet2!$A$9:$C$600,SMALL(IF(Sheet2!$A$9:$A$600=Sheet3!$B$5,ROW(Sheet2!$A$9:$A$600)-8),ROW(273:273)),2)),"",INDEX(Sheet2!$A$9:$C$600,SMALL(IF(Sheet2!$A$9:$A$600=Sheet3!$B$5,ROW(Sheet2!$A$9:$A$600)-8),ROW(273:273)),2))</f>
        <v/>
      </c>
      <c r="F277" s="4" t="str">
        <f t="array" ref="F277">IF(ISERROR(INDEX(Sheet2!$A$9:$C$600,SMALL(IF(Sheet2!$A$9:$A$600=Sheet3!$B$5,ROW(Sheet2!$A$9:$A$600)-8),ROW(273:273)),3)),"",INDEX(Sheet2!$A$9:$C$600,SMALL(IF(Sheet2!$A$9:$A$600=Sheet3!$B$5,ROW(Sheet2!$A$9:$A$600)-8),ROW(273:273)),3))</f>
        <v/>
      </c>
    </row>
    <row r="278" spans="5:6" x14ac:dyDescent="0.3">
      <c r="E278" s="4" t="str">
        <f t="array" ref="E278">IF(ISERROR(INDEX(Sheet2!$A$9:$C$600,SMALL(IF(Sheet2!$A$9:$A$600=Sheet3!$B$5,ROW(Sheet2!$A$9:$A$600)-8),ROW(274:274)),2)),"",INDEX(Sheet2!$A$9:$C$600,SMALL(IF(Sheet2!$A$9:$A$600=Sheet3!$B$5,ROW(Sheet2!$A$9:$A$600)-8),ROW(274:274)),2))</f>
        <v/>
      </c>
      <c r="F278" s="4" t="str">
        <f t="array" ref="F278">IF(ISERROR(INDEX(Sheet2!$A$9:$C$600,SMALL(IF(Sheet2!$A$9:$A$600=Sheet3!$B$5,ROW(Sheet2!$A$9:$A$600)-8),ROW(274:274)),3)),"",INDEX(Sheet2!$A$9:$C$600,SMALL(IF(Sheet2!$A$9:$A$600=Sheet3!$B$5,ROW(Sheet2!$A$9:$A$600)-8),ROW(274:274)),3))</f>
        <v/>
      </c>
    </row>
    <row r="279" spans="5:6" x14ac:dyDescent="0.3">
      <c r="E279" s="4" t="str">
        <f t="array" ref="E279">IF(ISERROR(INDEX(Sheet2!$A$9:$C$600,SMALL(IF(Sheet2!$A$9:$A$600=Sheet3!$B$5,ROW(Sheet2!$A$9:$A$600)-8),ROW(275:275)),2)),"",INDEX(Sheet2!$A$9:$C$600,SMALL(IF(Sheet2!$A$9:$A$600=Sheet3!$B$5,ROW(Sheet2!$A$9:$A$600)-8),ROW(275:275)),2))</f>
        <v/>
      </c>
      <c r="F279" s="4" t="str">
        <f t="array" ref="F279">IF(ISERROR(INDEX(Sheet2!$A$9:$C$600,SMALL(IF(Sheet2!$A$9:$A$600=Sheet3!$B$5,ROW(Sheet2!$A$9:$A$600)-8),ROW(275:275)),3)),"",INDEX(Sheet2!$A$9:$C$600,SMALL(IF(Sheet2!$A$9:$A$600=Sheet3!$B$5,ROW(Sheet2!$A$9:$A$600)-8),ROW(275:275)),3))</f>
        <v/>
      </c>
    </row>
    <row r="280" spans="5:6" x14ac:dyDescent="0.3">
      <c r="E280" s="4" t="str">
        <f t="array" ref="E280">IF(ISERROR(INDEX(Sheet2!$A$9:$C$600,SMALL(IF(Sheet2!$A$9:$A$600=Sheet3!$B$5,ROW(Sheet2!$A$9:$A$600)-8),ROW(276:276)),2)),"",INDEX(Sheet2!$A$9:$C$600,SMALL(IF(Sheet2!$A$9:$A$600=Sheet3!$B$5,ROW(Sheet2!$A$9:$A$600)-8),ROW(276:276)),2))</f>
        <v/>
      </c>
      <c r="F280" s="4" t="str">
        <f t="array" ref="F280">IF(ISERROR(INDEX(Sheet2!$A$9:$C$600,SMALL(IF(Sheet2!$A$9:$A$600=Sheet3!$B$5,ROW(Sheet2!$A$9:$A$600)-8),ROW(276:276)),3)),"",INDEX(Sheet2!$A$9:$C$600,SMALL(IF(Sheet2!$A$9:$A$600=Sheet3!$B$5,ROW(Sheet2!$A$9:$A$600)-8),ROW(276:276)),3))</f>
        <v/>
      </c>
    </row>
    <row r="281" spans="5:6" x14ac:dyDescent="0.3">
      <c r="E281" s="4" t="str">
        <f t="array" ref="E281">IF(ISERROR(INDEX(Sheet2!$A$9:$C$600,SMALL(IF(Sheet2!$A$9:$A$600=Sheet3!$B$5,ROW(Sheet2!$A$9:$A$600)-8),ROW(277:277)),2)),"",INDEX(Sheet2!$A$9:$C$600,SMALL(IF(Sheet2!$A$9:$A$600=Sheet3!$B$5,ROW(Sheet2!$A$9:$A$600)-8),ROW(277:277)),2))</f>
        <v/>
      </c>
      <c r="F281" s="4" t="str">
        <f t="array" ref="F281">IF(ISERROR(INDEX(Sheet2!$A$9:$C$600,SMALL(IF(Sheet2!$A$9:$A$600=Sheet3!$B$5,ROW(Sheet2!$A$9:$A$600)-8),ROW(277:277)),3)),"",INDEX(Sheet2!$A$9:$C$600,SMALL(IF(Sheet2!$A$9:$A$600=Sheet3!$B$5,ROW(Sheet2!$A$9:$A$600)-8),ROW(277:277)),3))</f>
        <v/>
      </c>
    </row>
    <row r="282" spans="5:6" x14ac:dyDescent="0.3">
      <c r="E282" s="4" t="str">
        <f t="array" ref="E282">IF(ISERROR(INDEX(Sheet2!$A$9:$C$600,SMALL(IF(Sheet2!$A$9:$A$600=Sheet3!$B$5,ROW(Sheet2!$A$9:$A$600)-8),ROW(278:278)),2)),"",INDEX(Sheet2!$A$9:$C$600,SMALL(IF(Sheet2!$A$9:$A$600=Sheet3!$B$5,ROW(Sheet2!$A$9:$A$600)-8),ROW(278:278)),2))</f>
        <v/>
      </c>
      <c r="F282" s="4" t="str">
        <f t="array" ref="F282">IF(ISERROR(INDEX(Sheet2!$A$9:$C$600,SMALL(IF(Sheet2!$A$9:$A$600=Sheet3!$B$5,ROW(Sheet2!$A$9:$A$600)-8),ROW(278:278)),3)),"",INDEX(Sheet2!$A$9:$C$600,SMALL(IF(Sheet2!$A$9:$A$600=Sheet3!$B$5,ROW(Sheet2!$A$9:$A$600)-8),ROW(278:278)),3))</f>
        <v/>
      </c>
    </row>
    <row r="283" spans="5:6" x14ac:dyDescent="0.3">
      <c r="E283" s="4" t="str">
        <f t="array" ref="E283">IF(ISERROR(INDEX(Sheet2!$A$9:$C$600,SMALL(IF(Sheet2!$A$9:$A$600=Sheet3!$B$5,ROW(Sheet2!$A$9:$A$600)-8),ROW(279:279)),2)),"",INDEX(Sheet2!$A$9:$C$600,SMALL(IF(Sheet2!$A$9:$A$600=Sheet3!$B$5,ROW(Sheet2!$A$9:$A$600)-8),ROW(279:279)),2))</f>
        <v/>
      </c>
      <c r="F283" s="4" t="str">
        <f t="array" ref="F283">IF(ISERROR(INDEX(Sheet2!$A$9:$C$600,SMALL(IF(Sheet2!$A$9:$A$600=Sheet3!$B$5,ROW(Sheet2!$A$9:$A$600)-8),ROW(279:279)),3)),"",INDEX(Sheet2!$A$9:$C$600,SMALL(IF(Sheet2!$A$9:$A$600=Sheet3!$B$5,ROW(Sheet2!$A$9:$A$600)-8),ROW(279:279)),3))</f>
        <v/>
      </c>
    </row>
    <row r="284" spans="5:6" x14ac:dyDescent="0.3">
      <c r="E284" s="4" t="str">
        <f t="array" ref="E284">IF(ISERROR(INDEX(Sheet2!$A$9:$C$600,SMALL(IF(Sheet2!$A$9:$A$600=Sheet3!$B$5,ROW(Sheet2!$A$9:$A$600)-8),ROW(280:280)),2)),"",INDEX(Sheet2!$A$9:$C$600,SMALL(IF(Sheet2!$A$9:$A$600=Sheet3!$B$5,ROW(Sheet2!$A$9:$A$600)-8),ROW(280:280)),2))</f>
        <v/>
      </c>
      <c r="F284" s="4" t="str">
        <f t="array" ref="F284">IF(ISERROR(INDEX(Sheet2!$A$9:$C$600,SMALL(IF(Sheet2!$A$9:$A$600=Sheet3!$B$5,ROW(Sheet2!$A$9:$A$600)-8),ROW(280:280)),3)),"",INDEX(Sheet2!$A$9:$C$600,SMALL(IF(Sheet2!$A$9:$A$600=Sheet3!$B$5,ROW(Sheet2!$A$9:$A$600)-8),ROW(280:280)),3))</f>
        <v/>
      </c>
    </row>
    <row r="285" spans="5:6" x14ac:dyDescent="0.3">
      <c r="E285" s="4" t="str">
        <f t="array" ref="E285">IF(ISERROR(INDEX(Sheet2!$A$9:$C$600,SMALL(IF(Sheet2!$A$9:$A$600=Sheet3!$B$5,ROW(Sheet2!$A$9:$A$600)-8),ROW(281:281)),2)),"",INDEX(Sheet2!$A$9:$C$600,SMALL(IF(Sheet2!$A$9:$A$600=Sheet3!$B$5,ROW(Sheet2!$A$9:$A$600)-8),ROW(281:281)),2))</f>
        <v/>
      </c>
      <c r="F285" s="4" t="str">
        <f t="array" ref="F285">IF(ISERROR(INDEX(Sheet2!$A$9:$C$600,SMALL(IF(Sheet2!$A$9:$A$600=Sheet3!$B$5,ROW(Sheet2!$A$9:$A$600)-8),ROW(281:281)),3)),"",INDEX(Sheet2!$A$9:$C$600,SMALL(IF(Sheet2!$A$9:$A$600=Sheet3!$B$5,ROW(Sheet2!$A$9:$A$600)-8),ROW(281:281)),3))</f>
        <v/>
      </c>
    </row>
    <row r="286" spans="5:6" x14ac:dyDescent="0.3">
      <c r="E286" s="4" t="str">
        <f t="array" ref="E286">IF(ISERROR(INDEX(Sheet2!$A$9:$C$600,SMALL(IF(Sheet2!$A$9:$A$600=Sheet3!$B$5,ROW(Sheet2!$A$9:$A$600)-8),ROW(282:282)),2)),"",INDEX(Sheet2!$A$9:$C$600,SMALL(IF(Sheet2!$A$9:$A$600=Sheet3!$B$5,ROW(Sheet2!$A$9:$A$600)-8),ROW(282:282)),2))</f>
        <v/>
      </c>
      <c r="F286" s="4" t="str">
        <f t="array" ref="F286">IF(ISERROR(INDEX(Sheet2!$A$9:$C$600,SMALL(IF(Sheet2!$A$9:$A$600=Sheet3!$B$5,ROW(Sheet2!$A$9:$A$600)-8),ROW(282:282)),3)),"",INDEX(Sheet2!$A$9:$C$600,SMALL(IF(Sheet2!$A$9:$A$600=Sheet3!$B$5,ROW(Sheet2!$A$9:$A$600)-8),ROW(282:282)),3))</f>
        <v/>
      </c>
    </row>
    <row r="287" spans="5:6" x14ac:dyDescent="0.3">
      <c r="E287" s="4" t="str">
        <f t="array" ref="E287">IF(ISERROR(INDEX(Sheet2!$A$9:$C$600,SMALL(IF(Sheet2!$A$9:$A$600=Sheet3!$B$5,ROW(Sheet2!$A$9:$A$600)-8),ROW(283:283)),2)),"",INDEX(Sheet2!$A$9:$C$600,SMALL(IF(Sheet2!$A$9:$A$600=Sheet3!$B$5,ROW(Sheet2!$A$9:$A$600)-8),ROW(283:283)),2))</f>
        <v/>
      </c>
      <c r="F287" s="4" t="str">
        <f t="array" ref="F287">IF(ISERROR(INDEX(Sheet2!$A$9:$C$600,SMALL(IF(Sheet2!$A$9:$A$600=Sheet3!$B$5,ROW(Sheet2!$A$9:$A$600)-8),ROW(283:283)),3)),"",INDEX(Sheet2!$A$9:$C$600,SMALL(IF(Sheet2!$A$9:$A$600=Sheet3!$B$5,ROW(Sheet2!$A$9:$A$600)-8),ROW(283:283)),3))</f>
        <v/>
      </c>
    </row>
    <row r="288" spans="5:6" x14ac:dyDescent="0.3">
      <c r="E288" s="4" t="str">
        <f t="array" ref="E288">IF(ISERROR(INDEX(Sheet2!$A$9:$C$600,SMALL(IF(Sheet2!$A$9:$A$600=Sheet3!$B$5,ROW(Sheet2!$A$9:$A$600)-8),ROW(284:284)),2)),"",INDEX(Sheet2!$A$9:$C$600,SMALL(IF(Sheet2!$A$9:$A$600=Sheet3!$B$5,ROW(Sheet2!$A$9:$A$600)-8),ROW(284:284)),2))</f>
        <v/>
      </c>
      <c r="F288" s="4" t="str">
        <f t="array" ref="F288">IF(ISERROR(INDEX(Sheet2!$A$9:$C$600,SMALL(IF(Sheet2!$A$9:$A$600=Sheet3!$B$5,ROW(Sheet2!$A$9:$A$600)-8),ROW(284:284)),3)),"",INDEX(Sheet2!$A$9:$C$600,SMALL(IF(Sheet2!$A$9:$A$600=Sheet3!$B$5,ROW(Sheet2!$A$9:$A$600)-8),ROW(284:284)),3))</f>
        <v/>
      </c>
    </row>
    <row r="289" spans="5:6" x14ac:dyDescent="0.3">
      <c r="E289" s="4" t="str">
        <f t="array" ref="E289">IF(ISERROR(INDEX(Sheet2!$A$9:$C$600,SMALL(IF(Sheet2!$A$9:$A$600=Sheet3!$B$5,ROW(Sheet2!$A$9:$A$600)-8),ROW(285:285)),2)),"",INDEX(Sheet2!$A$9:$C$600,SMALL(IF(Sheet2!$A$9:$A$600=Sheet3!$B$5,ROW(Sheet2!$A$9:$A$600)-8),ROW(285:285)),2))</f>
        <v/>
      </c>
      <c r="F289" s="4" t="str">
        <f t="array" ref="F289">IF(ISERROR(INDEX(Sheet2!$A$9:$C$600,SMALL(IF(Sheet2!$A$9:$A$600=Sheet3!$B$5,ROW(Sheet2!$A$9:$A$600)-8),ROW(285:285)),3)),"",INDEX(Sheet2!$A$9:$C$600,SMALL(IF(Sheet2!$A$9:$A$600=Sheet3!$B$5,ROW(Sheet2!$A$9:$A$600)-8),ROW(285:285)),3))</f>
        <v/>
      </c>
    </row>
    <row r="290" spans="5:6" x14ac:dyDescent="0.3">
      <c r="E290" s="4" t="str">
        <f t="array" ref="E290">IF(ISERROR(INDEX(Sheet2!$A$9:$C$600,SMALL(IF(Sheet2!$A$9:$A$600=Sheet3!$B$5,ROW(Sheet2!$A$9:$A$600)-8),ROW(286:286)),2)),"",INDEX(Sheet2!$A$9:$C$600,SMALL(IF(Sheet2!$A$9:$A$600=Sheet3!$B$5,ROW(Sheet2!$A$9:$A$600)-8),ROW(286:286)),2))</f>
        <v/>
      </c>
      <c r="F290" s="4" t="str">
        <f t="array" ref="F290">IF(ISERROR(INDEX(Sheet2!$A$9:$C$600,SMALL(IF(Sheet2!$A$9:$A$600=Sheet3!$B$5,ROW(Sheet2!$A$9:$A$600)-8),ROW(286:286)),3)),"",INDEX(Sheet2!$A$9:$C$600,SMALL(IF(Sheet2!$A$9:$A$600=Sheet3!$B$5,ROW(Sheet2!$A$9:$A$600)-8),ROW(286:286)),3))</f>
        <v/>
      </c>
    </row>
    <row r="291" spans="5:6" x14ac:dyDescent="0.3">
      <c r="E291" s="4" t="str">
        <f t="array" ref="E291">IF(ISERROR(INDEX(Sheet2!$A$9:$C$600,SMALL(IF(Sheet2!$A$9:$A$600=Sheet3!$B$5,ROW(Sheet2!$A$9:$A$600)-8),ROW(287:287)),2)),"",INDEX(Sheet2!$A$9:$C$600,SMALL(IF(Sheet2!$A$9:$A$600=Sheet3!$B$5,ROW(Sheet2!$A$9:$A$600)-8),ROW(287:287)),2))</f>
        <v/>
      </c>
      <c r="F291" s="4" t="str">
        <f t="array" ref="F291">IF(ISERROR(INDEX(Sheet2!$A$9:$C$600,SMALL(IF(Sheet2!$A$9:$A$600=Sheet3!$B$5,ROW(Sheet2!$A$9:$A$600)-8),ROW(287:287)),3)),"",INDEX(Sheet2!$A$9:$C$600,SMALL(IF(Sheet2!$A$9:$A$600=Sheet3!$B$5,ROW(Sheet2!$A$9:$A$600)-8),ROW(287:287)),3))</f>
        <v/>
      </c>
    </row>
    <row r="292" spans="5:6" x14ac:dyDescent="0.3">
      <c r="E292" s="4" t="str">
        <f t="array" ref="E292">IF(ISERROR(INDEX(Sheet2!$A$9:$C$600,SMALL(IF(Sheet2!$A$9:$A$600=Sheet3!$B$5,ROW(Sheet2!$A$9:$A$600)-8),ROW(288:288)),2)),"",INDEX(Sheet2!$A$9:$C$600,SMALL(IF(Sheet2!$A$9:$A$600=Sheet3!$B$5,ROW(Sheet2!$A$9:$A$600)-8),ROW(288:288)),2))</f>
        <v/>
      </c>
      <c r="F292" s="4" t="str">
        <f t="array" ref="F292">IF(ISERROR(INDEX(Sheet2!$A$9:$C$600,SMALL(IF(Sheet2!$A$9:$A$600=Sheet3!$B$5,ROW(Sheet2!$A$9:$A$600)-8),ROW(288:288)),3)),"",INDEX(Sheet2!$A$9:$C$600,SMALL(IF(Sheet2!$A$9:$A$600=Sheet3!$B$5,ROW(Sheet2!$A$9:$A$600)-8),ROW(288:288)),3))</f>
        <v/>
      </c>
    </row>
    <row r="293" spans="5:6" x14ac:dyDescent="0.3">
      <c r="E293" s="4" t="str">
        <f t="array" ref="E293">IF(ISERROR(INDEX(Sheet2!$A$9:$C$600,SMALL(IF(Sheet2!$A$9:$A$600=Sheet3!$B$5,ROW(Sheet2!$A$9:$A$600)-8),ROW(289:289)),2)),"",INDEX(Sheet2!$A$9:$C$600,SMALL(IF(Sheet2!$A$9:$A$600=Sheet3!$B$5,ROW(Sheet2!$A$9:$A$600)-8),ROW(289:289)),2))</f>
        <v/>
      </c>
      <c r="F293" s="4" t="str">
        <f t="array" ref="F293">IF(ISERROR(INDEX(Sheet2!$A$9:$C$600,SMALL(IF(Sheet2!$A$9:$A$600=Sheet3!$B$5,ROW(Sheet2!$A$9:$A$600)-8),ROW(289:289)),3)),"",INDEX(Sheet2!$A$9:$C$600,SMALL(IF(Sheet2!$A$9:$A$600=Sheet3!$B$5,ROW(Sheet2!$A$9:$A$600)-8),ROW(289:289)),3))</f>
        <v/>
      </c>
    </row>
    <row r="294" spans="5:6" x14ac:dyDescent="0.3">
      <c r="E294" s="4" t="str">
        <f t="array" ref="E294">IF(ISERROR(INDEX(Sheet2!$A$9:$C$600,SMALL(IF(Sheet2!$A$9:$A$600=Sheet3!$B$5,ROW(Sheet2!$A$9:$A$600)-8),ROW(290:290)),2)),"",INDEX(Sheet2!$A$9:$C$600,SMALL(IF(Sheet2!$A$9:$A$600=Sheet3!$B$5,ROW(Sheet2!$A$9:$A$600)-8),ROW(290:290)),2))</f>
        <v/>
      </c>
      <c r="F294" s="4" t="str">
        <f t="array" ref="F294">IF(ISERROR(INDEX(Sheet2!$A$9:$C$600,SMALL(IF(Sheet2!$A$9:$A$600=Sheet3!$B$5,ROW(Sheet2!$A$9:$A$600)-8),ROW(290:290)),3)),"",INDEX(Sheet2!$A$9:$C$600,SMALL(IF(Sheet2!$A$9:$A$600=Sheet3!$B$5,ROW(Sheet2!$A$9:$A$600)-8),ROW(290:290)),3))</f>
        <v/>
      </c>
    </row>
    <row r="295" spans="5:6" x14ac:dyDescent="0.3">
      <c r="E295" s="4" t="str">
        <f t="array" ref="E295">IF(ISERROR(INDEX(Sheet2!$A$9:$C$600,SMALL(IF(Sheet2!$A$9:$A$600=Sheet3!$B$5,ROW(Sheet2!$A$9:$A$600)-8),ROW(291:291)),2)),"",INDEX(Sheet2!$A$9:$C$600,SMALL(IF(Sheet2!$A$9:$A$600=Sheet3!$B$5,ROW(Sheet2!$A$9:$A$600)-8),ROW(291:291)),2))</f>
        <v/>
      </c>
      <c r="F295" s="4" t="str">
        <f t="array" ref="F295">IF(ISERROR(INDEX(Sheet2!$A$9:$C$600,SMALL(IF(Sheet2!$A$9:$A$600=Sheet3!$B$5,ROW(Sheet2!$A$9:$A$600)-8),ROW(291:291)),3)),"",INDEX(Sheet2!$A$9:$C$600,SMALL(IF(Sheet2!$A$9:$A$600=Sheet3!$B$5,ROW(Sheet2!$A$9:$A$600)-8),ROW(291:291)),3))</f>
        <v/>
      </c>
    </row>
    <row r="296" spans="5:6" x14ac:dyDescent="0.3">
      <c r="E296" s="4" t="str">
        <f t="array" ref="E296">IF(ISERROR(INDEX(Sheet2!$A$9:$C$600,SMALL(IF(Sheet2!$A$9:$A$600=Sheet3!$B$5,ROW(Sheet2!$A$9:$A$600)-8),ROW(292:292)),2)),"",INDEX(Sheet2!$A$9:$C$600,SMALL(IF(Sheet2!$A$9:$A$600=Sheet3!$B$5,ROW(Sheet2!$A$9:$A$600)-8),ROW(292:292)),2))</f>
        <v/>
      </c>
      <c r="F296" s="4" t="str">
        <f t="array" ref="F296">IF(ISERROR(INDEX(Sheet2!$A$9:$C$600,SMALL(IF(Sheet2!$A$9:$A$600=Sheet3!$B$5,ROW(Sheet2!$A$9:$A$600)-8),ROW(292:292)),3)),"",INDEX(Sheet2!$A$9:$C$600,SMALL(IF(Sheet2!$A$9:$A$600=Sheet3!$B$5,ROW(Sheet2!$A$9:$A$600)-8),ROW(292:292)),3))</f>
        <v/>
      </c>
    </row>
    <row r="297" spans="5:6" x14ac:dyDescent="0.3">
      <c r="E297" s="4" t="str">
        <f t="array" ref="E297">IF(ISERROR(INDEX(Sheet2!$A$9:$C$600,SMALL(IF(Sheet2!$A$9:$A$600=Sheet3!$B$5,ROW(Sheet2!$A$9:$A$600)-8),ROW(293:293)),2)),"",INDEX(Sheet2!$A$9:$C$600,SMALL(IF(Sheet2!$A$9:$A$600=Sheet3!$B$5,ROW(Sheet2!$A$9:$A$600)-8),ROW(293:293)),2))</f>
        <v/>
      </c>
      <c r="F297" s="4" t="str">
        <f t="array" ref="F297">IF(ISERROR(INDEX(Sheet2!$A$9:$C$600,SMALL(IF(Sheet2!$A$9:$A$600=Sheet3!$B$5,ROW(Sheet2!$A$9:$A$600)-8),ROW(293:293)),3)),"",INDEX(Sheet2!$A$9:$C$600,SMALL(IF(Sheet2!$A$9:$A$600=Sheet3!$B$5,ROW(Sheet2!$A$9:$A$600)-8),ROW(293:293)),3))</f>
        <v/>
      </c>
    </row>
    <row r="298" spans="5:6" x14ac:dyDescent="0.3">
      <c r="E298" s="4" t="str">
        <f t="array" ref="E298">IF(ISERROR(INDEX(Sheet2!$A$9:$C$600,SMALL(IF(Sheet2!$A$9:$A$600=Sheet3!$B$5,ROW(Sheet2!$A$9:$A$600)-8),ROW(294:294)),2)),"",INDEX(Sheet2!$A$9:$C$600,SMALL(IF(Sheet2!$A$9:$A$600=Sheet3!$B$5,ROW(Sheet2!$A$9:$A$600)-8),ROW(294:294)),2))</f>
        <v/>
      </c>
      <c r="F298" s="4" t="str">
        <f t="array" ref="F298">IF(ISERROR(INDEX(Sheet2!$A$9:$C$600,SMALL(IF(Sheet2!$A$9:$A$600=Sheet3!$B$5,ROW(Sheet2!$A$9:$A$600)-8),ROW(294:294)),3)),"",INDEX(Sheet2!$A$9:$C$600,SMALL(IF(Sheet2!$A$9:$A$600=Sheet3!$B$5,ROW(Sheet2!$A$9:$A$600)-8),ROW(294:294)),3))</f>
        <v/>
      </c>
    </row>
    <row r="299" spans="5:6" x14ac:dyDescent="0.3">
      <c r="E299" s="4" t="str">
        <f t="array" ref="E299">IF(ISERROR(INDEX(Sheet2!$A$9:$C$600,SMALL(IF(Sheet2!$A$9:$A$600=Sheet3!$B$5,ROW(Sheet2!$A$9:$A$600)-8),ROW(295:295)),2)),"",INDEX(Sheet2!$A$9:$C$600,SMALL(IF(Sheet2!$A$9:$A$600=Sheet3!$B$5,ROW(Sheet2!$A$9:$A$600)-8),ROW(295:295)),2))</f>
        <v/>
      </c>
      <c r="F299" s="4" t="str">
        <f t="array" ref="F299">IF(ISERROR(INDEX(Sheet2!$A$9:$C$600,SMALL(IF(Sheet2!$A$9:$A$600=Sheet3!$B$5,ROW(Sheet2!$A$9:$A$600)-8),ROW(295:295)),3)),"",INDEX(Sheet2!$A$9:$C$600,SMALL(IF(Sheet2!$A$9:$A$600=Sheet3!$B$5,ROW(Sheet2!$A$9:$A$600)-8),ROW(295:295)),3))</f>
        <v/>
      </c>
    </row>
    <row r="300" spans="5:6" x14ac:dyDescent="0.3">
      <c r="E300" s="4" t="str">
        <f t="array" ref="E300">IF(ISERROR(INDEX(Sheet2!$A$9:$C$600,SMALL(IF(Sheet2!$A$9:$A$600=Sheet3!$B$5,ROW(Sheet2!$A$9:$A$600)-8),ROW(296:296)),2)),"",INDEX(Sheet2!$A$9:$C$600,SMALL(IF(Sheet2!$A$9:$A$600=Sheet3!$B$5,ROW(Sheet2!$A$9:$A$600)-8),ROW(296:296)),2))</f>
        <v/>
      </c>
      <c r="F300" s="4" t="str">
        <f t="array" ref="F300">IF(ISERROR(INDEX(Sheet2!$A$9:$C$600,SMALL(IF(Sheet2!$A$9:$A$600=Sheet3!$B$5,ROW(Sheet2!$A$9:$A$600)-8),ROW(296:296)),3)),"",INDEX(Sheet2!$A$9:$C$600,SMALL(IF(Sheet2!$A$9:$A$600=Sheet3!$B$5,ROW(Sheet2!$A$9:$A$600)-8),ROW(296:296)),3))</f>
        <v/>
      </c>
    </row>
    <row r="301" spans="5:6" x14ac:dyDescent="0.3">
      <c r="E301" s="4" t="str">
        <f t="array" ref="E301">IF(ISERROR(INDEX(Sheet2!$A$9:$C$600,SMALL(IF(Sheet2!$A$9:$A$600=Sheet3!$B$5,ROW(Sheet2!$A$9:$A$600)-8),ROW(297:297)),2)),"",INDEX(Sheet2!$A$9:$C$600,SMALL(IF(Sheet2!$A$9:$A$600=Sheet3!$B$5,ROW(Sheet2!$A$9:$A$600)-8),ROW(297:297)),2))</f>
        <v/>
      </c>
      <c r="F301" s="4" t="str">
        <f t="array" ref="F301">IF(ISERROR(INDEX(Sheet2!$A$9:$C$600,SMALL(IF(Sheet2!$A$9:$A$600=Sheet3!$B$5,ROW(Sheet2!$A$9:$A$600)-8),ROW(297:297)),3)),"",INDEX(Sheet2!$A$9:$C$600,SMALL(IF(Sheet2!$A$9:$A$600=Sheet3!$B$5,ROW(Sheet2!$A$9:$A$600)-8),ROW(297:297)),3))</f>
        <v/>
      </c>
    </row>
    <row r="302" spans="5:6" x14ac:dyDescent="0.3">
      <c r="E302" s="4" t="str">
        <f t="array" ref="E302">IF(ISERROR(INDEX(Sheet2!$A$9:$C$600,SMALL(IF(Sheet2!$A$9:$A$600=Sheet3!$B$5,ROW(Sheet2!$A$9:$A$600)-8),ROW(298:298)),2)),"",INDEX(Sheet2!$A$9:$C$600,SMALL(IF(Sheet2!$A$9:$A$600=Sheet3!$B$5,ROW(Sheet2!$A$9:$A$600)-8),ROW(298:298)),2))</f>
        <v/>
      </c>
      <c r="F302" s="4" t="str">
        <f t="array" ref="F302">IF(ISERROR(INDEX(Sheet2!$A$9:$C$600,SMALL(IF(Sheet2!$A$9:$A$600=Sheet3!$B$5,ROW(Sheet2!$A$9:$A$600)-8),ROW(298:298)),3)),"",INDEX(Sheet2!$A$9:$C$600,SMALL(IF(Sheet2!$A$9:$A$600=Sheet3!$B$5,ROW(Sheet2!$A$9:$A$600)-8),ROW(298:298)),3))</f>
        <v/>
      </c>
    </row>
  </sheetData>
  <sheetProtection algorithmName="SHA-512" hashValue="WiAtHDOMU/SqzqIRZfREyN4y+bqXpqGkeWifiqMGP9a5xAazsd3kD2v6NtrP5EHMe7x4EuJLq1rkruUlfVcrcg==" saltValue="wHBZpbnZZfS9JU5VLL0/Vg==" spinCount="100000" sheet="1" objects="1" scenarios="1"/>
  <protectedRanges>
    <protectedRange sqref="I5" name="Range2"/>
    <protectedRange sqref="B5" name="Range1"/>
  </protectedRanges>
  <mergeCells count="2">
    <mergeCell ref="M3:AC3"/>
    <mergeCell ref="AD3:AE3"/>
  </mergeCells>
  <dataValidations count="2">
    <dataValidation type="list" allowBlank="1" showInputMessage="1" showErrorMessage="1" sqref="B5">
      <formula1>$A$5:$A$6</formula1>
    </dataValidation>
    <dataValidation type="list" allowBlank="1" showInputMessage="1" showErrorMessage="1" sqref="I5">
      <formula1>$E$5:$E$302</formula1>
    </dataValidation>
  </dataValidation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Worth</dc:creator>
  <cp:lastModifiedBy>Daniel Worth</cp:lastModifiedBy>
  <dcterms:created xsi:type="dcterms:W3CDTF">2013-04-29T08:43:14Z</dcterms:created>
  <dcterms:modified xsi:type="dcterms:W3CDTF">2013-06-27T15:02:47Z</dcterms:modified>
</cp:coreProperties>
</file>